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maria.vladimirova\Downloads\Nové formuláre\"/>
    </mc:Choice>
  </mc:AlternateContent>
  <xr:revisionPtr revIDLastSave="0" documentId="13_ncr:1_{F13BE531-D94D-4DD7-9C2E-3548F52E4872}" xr6:coauthVersionLast="47" xr6:coauthVersionMax="47" xr10:uidLastSave="{00000000-0000-0000-0000-000000000000}"/>
  <bookViews>
    <workbookView xWindow="28680" yWindow="-120" windowWidth="29040" windowHeight="15720" firstSheet="1" activeTab="2" xr2:uid="{00000000-000D-0000-FFFF-FFFF00000000}"/>
  </bookViews>
  <sheets>
    <sheet name="Príloha č.1 (2)" sheetId="3" state="hidden" r:id="rId1"/>
    <sheet name="Návod" sheetId="9" r:id="rId2"/>
    <sheet name="1.krok_Vyúčtovanie" sheetId="8" r:id="rId3"/>
    <sheet name="2.krok_Príloha č.1" sheetId="2" r:id="rId4"/>
    <sheet name="3.krok_Príloha č. 2" sheetId="1" r:id="rId5"/>
    <sheet name="Príloha č. 3" sheetId="4" r:id="rId6"/>
    <sheet name="zoznamy" sheetId="5" r:id="rId7"/>
  </sheets>
  <definedNames>
    <definedName name="_xlnm.Print_Titles" localSheetId="2">'1.krok_Vyúčtovanie'!$13:$13</definedName>
    <definedName name="_xlnm.Print_Area" localSheetId="3">'2.krok_Príloha č.1'!$A$1:$I$26</definedName>
    <definedName name="_xlnm.Print_Area" localSheetId="4">'3.krok_Príloha č. 2'!$A$1:$I$36</definedName>
    <definedName name="_xlnm.Print_Area" localSheetId="0">'Príloha č.1 (2)'!$A$1:$I$26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8" l="1"/>
  <c r="F18" i="8"/>
  <c r="D9" i="2"/>
  <c r="G12" i="8" l="1"/>
  <c r="I11" i="2"/>
  <c r="H24" i="2"/>
  <c r="F195" i="8"/>
  <c r="F194" i="8"/>
  <c r="F193" i="8"/>
  <c r="F192" i="8"/>
  <c r="F191" i="8"/>
  <c r="F190" i="8"/>
  <c r="F201" i="8"/>
  <c r="F200" i="8"/>
  <c r="F199" i="8"/>
  <c r="F198" i="8"/>
  <c r="F197" i="8"/>
  <c r="F196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96" i="8"/>
  <c r="F95" i="8"/>
  <c r="F94" i="8"/>
  <c r="F93" i="8"/>
  <c r="F92" i="8"/>
  <c r="E16" i="1" l="1"/>
  <c r="F16" i="1"/>
  <c r="G16" i="1"/>
  <c r="H16" i="1"/>
  <c r="E17" i="1"/>
  <c r="F17" i="1"/>
  <c r="G17" i="1"/>
  <c r="H17" i="1"/>
  <c r="E18" i="1"/>
  <c r="F18" i="1"/>
  <c r="G18" i="1"/>
  <c r="H18" i="1"/>
  <c r="E19" i="1"/>
  <c r="F19" i="1"/>
  <c r="G19" i="1"/>
  <c r="H19" i="1"/>
  <c r="F185" i="8" l="1"/>
  <c r="F186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7" i="8"/>
  <c r="F188" i="8"/>
  <c r="F189" i="8"/>
  <c r="F202" i="8"/>
  <c r="F203" i="8"/>
  <c r="F204" i="8"/>
  <c r="F205" i="8"/>
  <c r="F206" i="8"/>
  <c r="F207" i="8"/>
  <c r="F208" i="8"/>
  <c r="F98" i="8" l="1"/>
  <c r="F99" i="8"/>
  <c r="D9" i="8"/>
  <c r="E9" i="8"/>
  <c r="E9" i="2"/>
  <c r="F15" i="8"/>
  <c r="F16" i="8"/>
  <c r="F19" i="8"/>
  <c r="F97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209" i="8"/>
  <c r="F210" i="8"/>
  <c r="F211" i="8"/>
  <c r="F212" i="8"/>
  <c r="F213" i="8"/>
  <c r="F14" i="8"/>
  <c r="E11" i="8"/>
  <c r="D16" i="2" s="1"/>
  <c r="E16" i="2" s="1"/>
  <c r="E12" i="8"/>
  <c r="D17" i="2" s="1"/>
  <c r="F12" i="8"/>
  <c r="D11" i="8"/>
  <c r="C16" i="2" s="1"/>
  <c r="D12" i="8"/>
  <c r="C17" i="2" s="1"/>
  <c r="F11" i="8" l="1"/>
  <c r="F9" i="8"/>
  <c r="E10" i="8"/>
  <c r="D15" i="2" s="1"/>
  <c r="G15" i="2" s="1"/>
  <c r="D10" i="8"/>
  <c r="C15" i="2" s="1"/>
  <c r="C18" i="2" s="1"/>
  <c r="F16" i="2"/>
  <c r="G16" i="2"/>
  <c r="H16" i="2"/>
  <c r="E17" i="2"/>
  <c r="F17" i="2"/>
  <c r="G17" i="2"/>
  <c r="H17" i="2"/>
  <c r="H33" i="1"/>
  <c r="I25" i="4"/>
  <c r="I11" i="1"/>
  <c r="C25" i="4"/>
  <c r="I14" i="4"/>
  <c r="D18" i="3"/>
  <c r="C18" i="3"/>
  <c r="H17" i="3"/>
  <c r="G17" i="3"/>
  <c r="F17" i="3"/>
  <c r="E17" i="3"/>
  <c r="H16" i="3"/>
  <c r="G16" i="3"/>
  <c r="F16" i="3"/>
  <c r="E16" i="3"/>
  <c r="H15" i="3"/>
  <c r="G15" i="3"/>
  <c r="F15" i="3"/>
  <c r="F18" i="3" s="1"/>
  <c r="E15" i="3"/>
  <c r="E18" i="3" s="1"/>
  <c r="F10" i="8" l="1"/>
  <c r="H18" i="3"/>
  <c r="I16" i="3"/>
  <c r="H15" i="2"/>
  <c r="H18" i="2" s="1"/>
  <c r="E15" i="2"/>
  <c r="E18" i="2" s="1"/>
  <c r="F15" i="2"/>
  <c r="F18" i="2" s="1"/>
  <c r="D18" i="2"/>
  <c r="I17" i="2"/>
  <c r="I16" i="2"/>
  <c r="G18" i="3"/>
  <c r="I17" i="3"/>
  <c r="G25" i="4"/>
  <c r="E25" i="4"/>
  <c r="I15" i="3"/>
  <c r="I18" i="3" s="1"/>
  <c r="G18" i="2"/>
  <c r="E20" i="1"/>
  <c r="F20" i="1"/>
  <c r="G20" i="1"/>
  <c r="H20" i="1"/>
  <c r="E21" i="1"/>
  <c r="F21" i="1"/>
  <c r="G21" i="1"/>
  <c r="H21" i="1"/>
  <c r="E22" i="1"/>
  <c r="F22" i="1"/>
  <c r="G22" i="1"/>
  <c r="H22" i="1"/>
  <c r="E23" i="1"/>
  <c r="F23" i="1"/>
  <c r="G23" i="1"/>
  <c r="H23" i="1"/>
  <c r="E24" i="1"/>
  <c r="F24" i="1"/>
  <c r="G24" i="1"/>
  <c r="H24" i="1"/>
  <c r="E25" i="1"/>
  <c r="F25" i="1"/>
  <c r="G25" i="1"/>
  <c r="H25" i="1"/>
  <c r="E26" i="1"/>
  <c r="F26" i="1"/>
  <c r="G26" i="1"/>
  <c r="H26" i="1"/>
  <c r="E27" i="1"/>
  <c r="F27" i="1"/>
  <c r="G27" i="1"/>
  <c r="H27" i="1"/>
  <c r="C28" i="1"/>
  <c r="D28" i="1"/>
  <c r="E28" i="1" l="1"/>
  <c r="I15" i="2"/>
  <c r="I18" i="2" s="1"/>
  <c r="I27" i="1"/>
  <c r="I19" i="1"/>
  <c r="F26" i="4"/>
  <c r="I24" i="1"/>
  <c r="I20" i="1"/>
  <c r="I16" i="1"/>
  <c r="I26" i="1"/>
  <c r="I18" i="1"/>
  <c r="I25" i="1"/>
  <c r="I23" i="1"/>
  <c r="I17" i="1"/>
  <c r="I21" i="1"/>
  <c r="I22" i="1"/>
  <c r="H28" i="1"/>
  <c r="F28" i="1"/>
  <c r="G28" i="1"/>
  <c r="I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Vladimírová Mária, Ing.</author>
  </authors>
  <commentList>
    <comment ref="E6" authorId="0" shapeId="0" xr:uid="{00000000-0006-0000-0200-000001000000}">
      <text>
        <r>
          <rPr>
            <sz val="9"/>
            <color indexed="81"/>
            <rFont val="Segoe UI"/>
            <family val="2"/>
            <charset val="238"/>
          </rPr>
          <t>vyberte mesiac</t>
        </r>
      </text>
    </comment>
    <comment ref="F6" authorId="0" shapeId="0" xr:uid="{00000000-0006-0000-0200-000002000000}">
      <text>
        <r>
          <rPr>
            <sz val="9"/>
            <color indexed="81"/>
            <rFont val="Segoe UI"/>
            <family val="2"/>
            <charset val="238"/>
          </rPr>
          <t xml:space="preserve">zvoľte rok
vyberte rok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Vladimírová Mária, Ing.</author>
  </authors>
  <commentList>
    <comment ref="E14" authorId="0" shapeId="0" xr:uid="{00000000-0006-0000-0400-000001000000}">
      <text>
        <r>
          <rPr>
            <sz val="9"/>
            <color indexed="81"/>
            <rFont val="Segoe UI"/>
            <family val="2"/>
            <charset val="238"/>
          </rPr>
          <t>Platné pre 01-04/2022</t>
        </r>
        <r>
          <rPr>
            <b/>
            <sz val="9"/>
            <color indexed="81"/>
            <rFont val="Segoe UI"/>
            <family val="2"/>
            <charset val="238"/>
          </rPr>
          <t xml:space="preserve">
</t>
        </r>
      </text>
    </comment>
    <comment ref="E15" authorId="0" shapeId="0" xr:uid="{00000000-0006-0000-0400-000002000000}">
      <text>
        <r>
          <rPr>
            <sz val="9"/>
            <color indexed="81"/>
            <rFont val="Segoe UI"/>
            <family val="2"/>
            <charset val="238"/>
          </rPr>
          <t>Platné od 05/2022</t>
        </r>
      </text>
    </comment>
  </commentList>
</comments>
</file>

<file path=xl/sharedStrings.xml><?xml version="1.0" encoding="utf-8"?>
<sst xmlns="http://schemas.openxmlformats.org/spreadsheetml/2006/main" count="217" uniqueCount="152">
  <si>
    <t>podpis, pečiatka</t>
  </si>
  <si>
    <t>prednostka kliniky</t>
  </si>
  <si>
    <t>MVDr. Tatiana Weissová, PhD.</t>
  </si>
  <si>
    <t>Podpis:</t>
  </si>
  <si>
    <t>Ing. Edita Chandogová</t>
  </si>
  <si>
    <t>Vypracoval:</t>
  </si>
  <si>
    <t>V Košiciach dňa:</t>
  </si>
  <si>
    <t>Spolu</t>
  </si>
  <si>
    <t>December</t>
  </si>
  <si>
    <t>November</t>
  </si>
  <si>
    <t>Október</t>
  </si>
  <si>
    <t>September</t>
  </si>
  <si>
    <t>August</t>
  </si>
  <si>
    <t>Júl</t>
  </si>
  <si>
    <t>Jún</t>
  </si>
  <si>
    <t>Máj</t>
  </si>
  <si>
    <t>Apríl</t>
  </si>
  <si>
    <t>Marec</t>
  </si>
  <si>
    <t>Február</t>
  </si>
  <si>
    <t>Január</t>
  </si>
  <si>
    <t>správ. réžia</t>
  </si>
  <si>
    <t>zisk</t>
  </si>
  <si>
    <t>výr. réžia</t>
  </si>
  <si>
    <t>mzdy</t>
  </si>
  <si>
    <t>Cena spolu</t>
  </si>
  <si>
    <t>Z úkonov</t>
  </si>
  <si>
    <t>Úkony</t>
  </si>
  <si>
    <t>Materiál</t>
  </si>
  <si>
    <t>Mesiac</t>
  </si>
  <si>
    <t>O-10-136/0008-01</t>
  </si>
  <si>
    <t>Fiškálny rok:</t>
  </si>
  <si>
    <t>Klinika malých zvierat, P26</t>
  </si>
  <si>
    <t>Názov strediska:</t>
  </si>
  <si>
    <t>Vyúčtovanie hospodárenia v EUR</t>
  </si>
  <si>
    <t>UNIVERZITA VETERINÁRSKEHO LEKÁRSTVA A FARMÁCIE V KOŠICIACH</t>
  </si>
  <si>
    <t>Príloha č. 1</t>
  </si>
  <si>
    <t>Názov kliniky:</t>
  </si>
  <si>
    <t>Mesiac a rok:</t>
  </si>
  <si>
    <t>Spôsob platby</t>
  </si>
  <si>
    <t>Lieky krmivo, zdrav. Materiál</t>
  </si>
  <si>
    <t>Hotovosť</t>
  </si>
  <si>
    <t>Platobná karta</t>
  </si>
  <si>
    <t>Faktúra</t>
  </si>
  <si>
    <t>Dátum vypracovania:</t>
  </si>
  <si>
    <t>Mesačné vyúčtovanie hospodárenia v EUR</t>
  </si>
  <si>
    <t>Príloha č. 2</t>
  </si>
  <si>
    <t>Lieky krmivo, zdrav. materiál</t>
  </si>
  <si>
    <t>Príloha č. 3</t>
  </si>
  <si>
    <t>Úkon a počet</t>
  </si>
  <si>
    <t>Liečivá a množstvo</t>
  </si>
  <si>
    <t>Zdravotnícky materiál</t>
  </si>
  <si>
    <t>Krmivá</t>
  </si>
  <si>
    <t>V Košiciach, dňa</t>
  </si>
  <si>
    <t>Platobný výmer č.:</t>
  </si>
  <si>
    <t>IČO:</t>
  </si>
  <si>
    <t>DIČ:</t>
  </si>
  <si>
    <t>00397474</t>
  </si>
  <si>
    <t>20204866</t>
  </si>
  <si>
    <t>Klient (bydlisko a kontakt):</t>
  </si>
  <si>
    <t>Nacionálie zvieraťa:</t>
  </si>
  <si>
    <t>Dátum ošetrenia (prijatia):</t>
  </si>
  <si>
    <t>Dátum prepustenia:</t>
  </si>
  <si>
    <t>protokol / chorobopis č.:</t>
  </si>
  <si>
    <t>Počet dní</t>
  </si>
  <si>
    <t>Náklady na 1 deň</t>
  </si>
  <si>
    <t>Úhrada:</t>
  </si>
  <si>
    <t>v hotovosti</t>
  </si>
  <si>
    <t>platobnou kartou</t>
  </si>
  <si>
    <t>faktúrou</t>
  </si>
  <si>
    <t>podpis vet. lekára, pečiatka</t>
  </si>
  <si>
    <t>podpis klienta</t>
  </si>
  <si>
    <t>Klinika malých zvierat - odd. vnútorných chorôb</t>
  </si>
  <si>
    <t>Klinika koní</t>
  </si>
  <si>
    <t>Klinika prežúvavcov</t>
  </si>
  <si>
    <t>Klinika ošípaných</t>
  </si>
  <si>
    <t>O-10-136/0008-02</t>
  </si>
  <si>
    <t>O-08-137/0008-00</t>
  </si>
  <si>
    <t>O-08-138/0008-00</t>
  </si>
  <si>
    <t>O-08-139/0008-00</t>
  </si>
  <si>
    <t>O-08-140/0008-00</t>
  </si>
  <si>
    <t>Katedra epizootológie, parazitológie a ochrany spoločného zdravia</t>
  </si>
  <si>
    <t>Katedra epizootológie, parazitológie a OSZ</t>
  </si>
  <si>
    <t>Aktivity výživa - Katedra výživy a chovu zvierat</t>
  </si>
  <si>
    <t>Ústav mikrobiológie</t>
  </si>
  <si>
    <t>NRL - toxikologické testy a posudky</t>
  </si>
  <si>
    <t>ŠD - ubytovacie služby</t>
  </si>
  <si>
    <t>O-20-125/0009-00</t>
  </si>
  <si>
    <t>O-07-124/0009-01</t>
  </si>
  <si>
    <t>O-07-124/0009-02</t>
  </si>
  <si>
    <t>O-15-126/0040-00</t>
  </si>
  <si>
    <t>O-17-134/0009-01</t>
  </si>
  <si>
    <t>O-09-126/0028-00</t>
  </si>
  <si>
    <t>P-02-193/0001-00</t>
  </si>
  <si>
    <t>P-02-160/0001-00</t>
  </si>
  <si>
    <t>Klinika vtákov, exotických a voľne žijúcich zvierat</t>
  </si>
  <si>
    <t>prof. MVDr. Anna Ondrejková, PhD.</t>
  </si>
  <si>
    <t>vyberte spôsob</t>
  </si>
  <si>
    <t>vyberte pracovisko</t>
  </si>
  <si>
    <t>Cena v €</t>
  </si>
  <si>
    <t>ŠPP</t>
  </si>
  <si>
    <t>vedúci pracoviska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</si>
  <si>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</si>
  <si>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</si>
  <si>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</si>
  <si>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</si>
  <si>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</si>
  <si>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</si>
  <si>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</si>
  <si>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</si>
  <si>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</si>
  <si>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</si>
  <si>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</si>
  <si>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</si>
  <si>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mesiac</t>
  </si>
  <si>
    <t>rok</t>
  </si>
  <si>
    <t>Spolu k úhrade / fakturácii za platobný výmer</t>
  </si>
  <si>
    <t>prof. MVDr. Jaroslav Legáth, CSc.</t>
  </si>
  <si>
    <t>Mgr. Jaroslav Hochmann</t>
  </si>
  <si>
    <t>Dátum</t>
  </si>
  <si>
    <t>P.V.</t>
  </si>
  <si>
    <t>Účt.</t>
  </si>
  <si>
    <t>hotovosť</t>
  </si>
  <si>
    <t>fa</t>
  </si>
  <si>
    <t>Vyúčtovanie za  obdobie:</t>
  </si>
  <si>
    <t>Sumár</t>
  </si>
  <si>
    <t>platba kartou</t>
  </si>
  <si>
    <t>z toho</t>
  </si>
  <si>
    <t>spôs. platby</t>
  </si>
  <si>
    <t>Postup spracovania</t>
  </si>
  <si>
    <t>1. krok</t>
  </si>
  <si>
    <t>1. vyberiete si správny mesiac</t>
  </si>
  <si>
    <t>2. zadávate údaje do tabuľky ako ste boli zvyknutí (dátum -P.v.-úkon-materiál)</t>
  </si>
  <si>
    <t>Sumár v hlavičke Vám priebežne spočítava položky a tieto prenáša na záložku Príloha č.1</t>
  </si>
  <si>
    <t>Na konci mesiaca stačí vytlačiť.</t>
  </si>
  <si>
    <t>2.krok</t>
  </si>
  <si>
    <t>z tabuľky v kroku 1. Vám dotiahne mesiac, rok a súčty materiálu a úkonov podľa spôsobu platby.</t>
  </si>
  <si>
    <t>Katedra morfologických disciplín - Patologická anatómia – vyšetrenia</t>
  </si>
  <si>
    <t>3. krok</t>
  </si>
  <si>
    <t>1. zadajte údaj materiál a úkony za vyhodnocovaný mesiac</t>
  </si>
  <si>
    <t>V 3.stĺpci "spôsob platby" stačí zadať prvé písmenko h alebo p alebo fa a dať enter, tento údaj je potrebný k identifikácii pre súčet a rovnako Vám farebne odlíši túto bunku.</t>
  </si>
  <si>
    <t>Klinika malých zvierat - odd. chirurgie</t>
  </si>
  <si>
    <t>doc. MVDr. Ján Bílek, PhD.</t>
  </si>
  <si>
    <t>Poznámka:</t>
  </si>
  <si>
    <t>pri zmene vedúceho pracoviska prejdite na záložku zoznamy a prepíšte meno vedúceho zamestnanca (zmena sa prejaví v Prílohe č. 2. a 3.)</t>
  </si>
  <si>
    <t>doc. MVDr. Slavomír Horňák, PhD.</t>
  </si>
  <si>
    <t>prof. MVDr. Pavol Mudroň, PhD., Dipl. ECBHM</t>
  </si>
  <si>
    <t>prof. MVDr. Jaroslav Novotný, PhD.</t>
  </si>
  <si>
    <t>doc. MVDr. Ladislav Molnár, PhD.</t>
  </si>
  <si>
    <t>MVDr. Lukáš Bujňák, PhD.</t>
  </si>
  <si>
    <t>prof. MVDr. Róbert Herich, PhD.</t>
  </si>
  <si>
    <t>doc. MVDr. Dagmar Mudroňová, PhD.</t>
  </si>
  <si>
    <t>Výskum TANAP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</si>
</sst>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mmm/yyyy"/>
    <numFmt numFmtId="165" formatCode="_-* #,##0_-;\-* #,##0_-;_-* &quot;-&quot;??_-;_-@_-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8"/>
      <name val="Calibri"/>
      <family val="2"/>
      <charset val="238"/>
      <scheme val="minor"/>
    </font>
    <font>
      <sz val="11"/>
      <color theme="8"/>
      <name val="Calibri"/>
      <family val="2"/>
      <charset val="238"/>
      <scheme val="minor"/>
    </font>
    <font>
      <b/>
      <sz val="11"/>
      <color theme="0" tint="-0.249977111117893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theme="8"/>
      <name val="Times New Roman"/>
      <family val="1"/>
    </font>
    <font>
      <sz val="11"/>
      <color rgb="FF004049"/>
      <name val="Times New Roman"/>
      <family val="1"/>
    </font>
    <font>
      <b/>
      <sz val="11"/>
      <color rgb="FF004049"/>
      <name val="Times New Roman"/>
      <family val="1"/>
    </font>
    <font>
      <sz val="9"/>
      <color theme="1"/>
      <name val="Times New Roman"/>
      <family val="1"/>
    </font>
    <font>
      <b/>
      <sz val="11"/>
      <color rgb="FF0070C0"/>
      <name val="Times New Roman"/>
      <family val="1"/>
    </font>
    <font>
      <b/>
      <sz val="14"/>
      <color theme="1"/>
      <name val="Times New Roman"/>
      <family val="1"/>
    </font>
    <font>
      <sz val="11"/>
      <color rgb="FF0070C0"/>
      <name val="Times New Roman"/>
      <family val="1"/>
    </font>
    <font>
      <b/>
      <sz val="11"/>
      <color theme="0" tint="-0.249977111117893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auto="1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0">
    <xf numFmtId="0" fontId="0" fillId="0" borderId="0" xfId="0"/>
    <xf numFmtId="44" fontId="5" fillId="0" borderId="3" xfId="1" applyFont="1" applyBorder="1"/>
    <xf numFmtId="0" fontId="2" fillId="0" borderId="3" xfId="0" applyFont="1" applyBorder="1" applyAlignment="1">
      <alignment horizontal="center"/>
    </xf>
    <xf numFmtId="0" fontId="6" fillId="4" borderId="0" xfId="0" applyFont="1" applyFill="1" applyAlignment="1">
      <alignment horizontal="right"/>
    </xf>
    <xf numFmtId="0" fontId="0" fillId="4" borderId="0" xfId="0" applyFill="1"/>
    <xf numFmtId="0" fontId="2" fillId="4" borderId="0" xfId="0" applyFont="1" applyFill="1" applyAlignment="1">
      <alignment horizontal="center"/>
    </xf>
    <xf numFmtId="0" fontId="0" fillId="4" borderId="2" xfId="0" applyFill="1" applyBorder="1"/>
    <xf numFmtId="0" fontId="2" fillId="4" borderId="2" xfId="0" applyFont="1" applyFill="1" applyBorder="1" applyProtection="1">
      <protection locked="0"/>
    </xf>
    <xf numFmtId="9" fontId="2" fillId="0" borderId="3" xfId="0" applyNumberFormat="1" applyFont="1" applyBorder="1" applyAlignment="1">
      <alignment horizontal="center"/>
    </xf>
    <xf numFmtId="0" fontId="0" fillId="0" borderId="3" xfId="0" applyBorder="1"/>
    <xf numFmtId="44" fontId="5" fillId="2" borderId="3" xfId="1" applyFont="1" applyFill="1" applyBorder="1" applyProtection="1">
      <protection locked="0"/>
    </xf>
    <xf numFmtId="0" fontId="2" fillId="0" borderId="3" xfId="0" applyFont="1" applyBorder="1"/>
    <xf numFmtId="44" fontId="4" fillId="0" borderId="3" xfId="1" applyFont="1" applyBorder="1"/>
    <xf numFmtId="0" fontId="0" fillId="4" borderId="0" xfId="0" applyFill="1" applyProtection="1">
      <protection locked="0"/>
    </xf>
    <xf numFmtId="14" fontId="0" fillId="4" borderId="0" xfId="0" applyNumberFormat="1" applyFill="1" applyAlignment="1" applyProtection="1">
      <alignment horizontal="left"/>
      <protection locked="0"/>
    </xf>
    <xf numFmtId="0" fontId="0" fillId="4" borderId="0" xfId="0" applyFill="1" applyAlignment="1" applyProtection="1">
      <alignment horizontal="left"/>
      <protection locked="0"/>
    </xf>
    <xf numFmtId="164" fontId="0" fillId="4" borderId="0" xfId="0" applyNumberFormat="1" applyFill="1" applyAlignment="1" applyProtection="1">
      <alignment horizontal="left"/>
      <protection locked="0"/>
    </xf>
    <xf numFmtId="0" fontId="4" fillId="0" borderId="0" xfId="0" applyFont="1"/>
    <xf numFmtId="0" fontId="13" fillId="0" borderId="0" xfId="0" applyFont="1"/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Protection="1">
      <protection locked="0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15" fillId="6" borderId="0" xfId="0" applyFont="1" applyFill="1"/>
    <xf numFmtId="43" fontId="0" fillId="4" borderId="0" xfId="2" applyFont="1" applyFill="1" applyProtection="1"/>
    <xf numFmtId="43" fontId="0" fillId="4" borderId="0" xfId="2" applyFont="1" applyFill="1"/>
    <xf numFmtId="43" fontId="0" fillId="0" borderId="0" xfId="2" applyFont="1"/>
    <xf numFmtId="0" fontId="16" fillId="6" borderId="0" xfId="0" applyFont="1" applyFill="1"/>
    <xf numFmtId="43" fontId="15" fillId="6" borderId="0" xfId="2" applyFont="1" applyFill="1" applyAlignment="1">
      <alignment horizontal="right"/>
    </xf>
    <xf numFmtId="0" fontId="15" fillId="6" borderId="0" xfId="0" applyFont="1" applyFill="1" applyAlignment="1">
      <alignment horizontal="center"/>
    </xf>
    <xf numFmtId="0" fontId="17" fillId="0" borderId="3" xfId="0" applyFont="1" applyBorder="1" applyAlignment="1">
      <alignment horizontal="left"/>
    </xf>
    <xf numFmtId="0" fontId="11" fillId="0" borderId="3" xfId="0" applyFont="1" applyBorder="1"/>
    <xf numFmtId="43" fontId="17" fillId="0" borderId="3" xfId="2" applyFont="1" applyFill="1" applyBorder="1"/>
    <xf numFmtId="43" fontId="11" fillId="0" borderId="3" xfId="2" applyFont="1" applyFill="1" applyBorder="1"/>
    <xf numFmtId="43" fontId="2" fillId="0" borderId="3" xfId="2" applyFont="1" applyBorder="1" applyProtection="1"/>
    <xf numFmtId="14" fontId="0" fillId="0" borderId="3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1" fillId="0" borderId="3" xfId="0" applyFont="1" applyBorder="1" applyProtection="1">
      <protection locked="0"/>
    </xf>
    <xf numFmtId="43" fontId="0" fillId="0" borderId="3" xfId="2" applyFont="1" applyBorder="1" applyProtection="1">
      <protection locked="0"/>
    </xf>
    <xf numFmtId="0" fontId="0" fillId="0" borderId="3" xfId="0" applyBorder="1" applyProtection="1">
      <protection locked="0"/>
    </xf>
    <xf numFmtId="43" fontId="17" fillId="4" borderId="0" xfId="2" applyFont="1" applyFill="1" applyAlignment="1" applyProtection="1">
      <alignment horizontal="right"/>
      <protection locked="0"/>
    </xf>
    <xf numFmtId="0" fontId="0" fillId="0" borderId="0" xfId="0" applyAlignment="1">
      <alignment wrapText="1"/>
    </xf>
    <xf numFmtId="0" fontId="2" fillId="4" borderId="42" xfId="0" applyFont="1" applyFill="1" applyBorder="1"/>
    <xf numFmtId="0" fontId="0" fillId="4" borderId="44" xfId="0" applyFill="1" applyBorder="1"/>
    <xf numFmtId="0" fontId="0" fillId="4" borderId="16" xfId="0" applyFill="1" applyBorder="1"/>
    <xf numFmtId="0" fontId="0" fillId="4" borderId="45" xfId="0" applyFill="1" applyBorder="1" applyAlignment="1">
      <alignment wrapText="1"/>
    </xf>
    <xf numFmtId="0" fontId="10" fillId="4" borderId="0" xfId="0" applyFont="1" applyFill="1"/>
    <xf numFmtId="0" fontId="0" fillId="4" borderId="0" xfId="0" applyFill="1" applyAlignment="1">
      <alignment wrapText="1"/>
    </xf>
    <xf numFmtId="0" fontId="0" fillId="4" borderId="43" xfId="0" applyFill="1" applyBorder="1" applyAlignment="1">
      <alignment wrapText="1"/>
    </xf>
    <xf numFmtId="0" fontId="14" fillId="4" borderId="17" xfId="0" applyFont="1" applyFill="1" applyBorder="1" applyAlignment="1">
      <alignment wrapText="1"/>
    </xf>
    <xf numFmtId="0" fontId="0" fillId="4" borderId="0" xfId="0" applyFill="1" applyAlignment="1" applyProtection="1">
      <alignment horizontal="right"/>
      <protection locked="0"/>
    </xf>
    <xf numFmtId="0" fontId="18" fillId="4" borderId="0" xfId="0" applyFont="1" applyFill="1" applyAlignment="1">
      <alignment horizontal="right"/>
    </xf>
    <xf numFmtId="0" fontId="18" fillId="0" borderId="0" xfId="0" applyFont="1"/>
    <xf numFmtId="0" fontId="18" fillId="4" borderId="0" xfId="0" applyFont="1" applyFill="1"/>
    <xf numFmtId="0" fontId="20" fillId="4" borderId="0" xfId="0" applyFont="1" applyFill="1" applyAlignment="1">
      <alignment horizontal="center"/>
    </xf>
    <xf numFmtId="0" fontId="20" fillId="4" borderId="0" xfId="0" applyFont="1" applyFill="1"/>
    <xf numFmtId="0" fontId="18" fillId="4" borderId="0" xfId="0" applyFont="1" applyFill="1" applyAlignment="1" applyProtection="1">
      <alignment horizontal="left"/>
      <protection locked="0"/>
    </xf>
    <xf numFmtId="0" fontId="21" fillId="4" borderId="0" xfId="0" applyFont="1" applyFill="1" applyAlignment="1" applyProtection="1">
      <alignment horizontal="right"/>
      <protection hidden="1"/>
    </xf>
    <xf numFmtId="0" fontId="20" fillId="0" borderId="27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9" fontId="18" fillId="3" borderId="27" xfId="0" applyNumberFormat="1" applyFont="1" applyFill="1" applyBorder="1" applyAlignment="1">
      <alignment horizontal="center"/>
    </xf>
    <xf numFmtId="9" fontId="18" fillId="3" borderId="3" xfId="0" applyNumberFormat="1" applyFont="1" applyFill="1" applyBorder="1" applyAlignment="1">
      <alignment horizontal="center"/>
    </xf>
    <xf numFmtId="9" fontId="18" fillId="3" borderId="26" xfId="0" applyNumberFormat="1" applyFont="1" applyFill="1" applyBorder="1" applyAlignment="1">
      <alignment horizontal="center"/>
    </xf>
    <xf numFmtId="9" fontId="18" fillId="0" borderId="22" xfId="0" applyNumberFormat="1" applyFont="1" applyBorder="1" applyAlignment="1">
      <alignment horizontal="center"/>
    </xf>
    <xf numFmtId="9" fontId="18" fillId="0" borderId="21" xfId="0" applyNumberFormat="1" applyFont="1" applyBorder="1" applyAlignment="1">
      <alignment horizontal="center"/>
    </xf>
    <xf numFmtId="9" fontId="18" fillId="0" borderId="20" xfId="0" applyNumberFormat="1" applyFont="1" applyBorder="1" applyAlignment="1">
      <alignment horizontal="center"/>
    </xf>
    <xf numFmtId="0" fontId="18" fillId="0" borderId="18" xfId="0" applyFont="1" applyBorder="1"/>
    <xf numFmtId="44" fontId="22" fillId="7" borderId="9" xfId="1" applyFont="1" applyFill="1" applyBorder="1" applyProtection="1">
      <protection locked="0"/>
    </xf>
    <xf numFmtId="44" fontId="23" fillId="0" borderId="11" xfId="1" applyFont="1" applyBorder="1" applyProtection="1">
      <protection hidden="1"/>
    </xf>
    <xf numFmtId="44" fontId="23" fillId="0" borderId="3" xfId="1" applyFont="1" applyBorder="1" applyProtection="1">
      <protection hidden="1"/>
    </xf>
    <xf numFmtId="44" fontId="23" fillId="0" borderId="10" xfId="1" applyFont="1" applyBorder="1" applyProtection="1">
      <protection hidden="1"/>
    </xf>
    <xf numFmtId="44" fontId="24" fillId="0" borderId="9" xfId="1" applyFont="1" applyBorder="1" applyProtection="1">
      <protection hidden="1"/>
    </xf>
    <xf numFmtId="0" fontId="18" fillId="0" borderId="15" xfId="0" applyFont="1" applyBorder="1"/>
    <xf numFmtId="44" fontId="22" fillId="7" borderId="14" xfId="1" applyFont="1" applyFill="1" applyBorder="1" applyProtection="1">
      <protection locked="0"/>
    </xf>
    <xf numFmtId="0" fontId="18" fillId="0" borderId="13" xfId="0" applyFont="1" applyBorder="1"/>
    <xf numFmtId="44" fontId="22" fillId="7" borderId="12" xfId="1" applyFont="1" applyFill="1" applyBorder="1" applyProtection="1">
      <protection locked="0"/>
    </xf>
    <xf numFmtId="0" fontId="20" fillId="0" borderId="8" xfId="0" applyFont="1" applyBorder="1"/>
    <xf numFmtId="44" fontId="24" fillId="0" borderId="4" xfId="1" applyFont="1" applyBorder="1" applyProtection="1">
      <protection hidden="1"/>
    </xf>
    <xf numFmtId="44" fontId="24" fillId="0" borderId="7" xfId="1" applyFont="1" applyBorder="1" applyProtection="1">
      <protection hidden="1"/>
    </xf>
    <xf numFmtId="44" fontId="24" fillId="0" borderId="6" xfId="1" applyFont="1" applyBorder="1" applyProtection="1">
      <protection hidden="1"/>
    </xf>
    <xf numFmtId="44" fontId="24" fillId="0" borderId="5" xfId="1" applyFont="1" applyBorder="1" applyProtection="1">
      <protection hidden="1"/>
    </xf>
    <xf numFmtId="0" fontId="18" fillId="4" borderId="3" xfId="0" applyFont="1" applyFill="1" applyBorder="1"/>
    <xf numFmtId="0" fontId="18" fillId="4" borderId="2" xfId="0" applyFont="1" applyFill="1" applyBorder="1"/>
    <xf numFmtId="0" fontId="18" fillId="4" borderId="0" xfId="0" applyFont="1" applyFill="1" applyAlignment="1">
      <alignment horizontal="left" indent="1"/>
    </xf>
    <xf numFmtId="164" fontId="18" fillId="4" borderId="0" xfId="0" applyNumberFormat="1" applyFont="1" applyFill="1" applyAlignment="1" applyProtection="1">
      <alignment horizontal="left"/>
      <protection hidden="1"/>
    </xf>
    <xf numFmtId="9" fontId="20" fillId="0" borderId="3" xfId="0" applyNumberFormat="1" applyFont="1" applyBorder="1" applyAlignment="1">
      <alignment horizontal="center"/>
    </xf>
    <xf numFmtId="14" fontId="18" fillId="4" borderId="0" xfId="0" applyNumberFormat="1" applyFont="1" applyFill="1" applyAlignment="1">
      <alignment horizontal="left"/>
    </xf>
    <xf numFmtId="44" fontId="23" fillId="7" borderId="3" xfId="1" applyFont="1" applyFill="1" applyBorder="1" applyProtection="1">
      <protection locked="0"/>
    </xf>
    <xf numFmtId="44" fontId="24" fillId="0" borderId="3" xfId="1" applyFont="1" applyBorder="1" applyProtection="1">
      <protection hidden="1"/>
    </xf>
    <xf numFmtId="0" fontId="20" fillId="4" borderId="0" xfId="0" applyFont="1" applyFill="1" applyAlignment="1">
      <alignment horizontal="left"/>
    </xf>
    <xf numFmtId="49" fontId="18" fillId="4" borderId="0" xfId="0" applyNumberFormat="1" applyFont="1" applyFill="1"/>
    <xf numFmtId="49" fontId="18" fillId="4" borderId="0" xfId="0" applyNumberFormat="1" applyFont="1" applyFill="1" applyAlignment="1">
      <alignment horizontal="left"/>
    </xf>
    <xf numFmtId="14" fontId="28" fillId="4" borderId="34" xfId="0" applyNumberFormat="1" applyFont="1" applyFill="1" applyBorder="1" applyAlignment="1" applyProtection="1">
      <alignment horizontal="left"/>
      <protection locked="0"/>
    </xf>
    <xf numFmtId="14" fontId="28" fillId="4" borderId="34" xfId="0" applyNumberFormat="1" applyFont="1" applyFill="1" applyBorder="1" applyProtection="1">
      <protection locked="0"/>
    </xf>
    <xf numFmtId="0" fontId="28" fillId="4" borderId="34" xfId="0" applyFont="1" applyFill="1" applyBorder="1" applyProtection="1">
      <protection locked="0"/>
    </xf>
    <xf numFmtId="0" fontId="18" fillId="4" borderId="1" xfId="0" applyFont="1" applyFill="1" applyBorder="1"/>
    <xf numFmtId="0" fontId="29" fillId="4" borderId="0" xfId="0" applyFont="1" applyFill="1" applyAlignment="1" applyProtection="1">
      <alignment horizontal="right"/>
      <protection hidden="1"/>
    </xf>
    <xf numFmtId="0" fontId="22" fillId="0" borderId="15" xfId="0" applyFont="1" applyBorder="1" applyProtection="1">
      <protection locked="0"/>
    </xf>
    <xf numFmtId="44" fontId="22" fillId="0" borderId="14" xfId="1" applyFont="1" applyFill="1" applyBorder="1" applyProtection="1">
      <protection locked="0"/>
    </xf>
    <xf numFmtId="44" fontId="22" fillId="0" borderId="11" xfId="1" applyFont="1" applyFill="1" applyBorder="1" applyProtection="1">
      <protection locked="0"/>
    </xf>
    <xf numFmtId="44" fontId="22" fillId="0" borderId="3" xfId="1" applyFont="1" applyFill="1" applyBorder="1" applyProtection="1">
      <protection locked="0"/>
    </xf>
    <xf numFmtId="0" fontId="22" fillId="0" borderId="13" xfId="0" applyFont="1" applyBorder="1" applyProtection="1">
      <protection locked="0"/>
    </xf>
    <xf numFmtId="44" fontId="22" fillId="0" borderId="12" xfId="1" applyFont="1" applyFill="1" applyBorder="1" applyProtection="1">
      <protection locked="0"/>
    </xf>
    <xf numFmtId="0" fontId="20" fillId="0" borderId="4" xfId="0" applyFont="1" applyBorder="1"/>
    <xf numFmtId="14" fontId="28" fillId="4" borderId="2" xfId="0" applyNumberFormat="1" applyFont="1" applyFill="1" applyBorder="1" applyAlignment="1" applyProtection="1">
      <alignment horizontal="left"/>
      <protection locked="0"/>
    </xf>
    <xf numFmtId="0" fontId="20" fillId="4" borderId="2" xfId="0" applyFont="1" applyFill="1" applyBorder="1" applyProtection="1">
      <protection locked="0"/>
    </xf>
    <xf numFmtId="0" fontId="26" fillId="8" borderId="0" xfId="0" applyFont="1" applyFill="1" applyAlignment="1" applyProtection="1">
      <alignment horizontal="center"/>
      <protection locked="0"/>
    </xf>
    <xf numFmtId="0" fontId="24" fillId="4" borderId="0" xfId="0" applyFont="1" applyFill="1" applyProtection="1">
      <protection locked="0"/>
    </xf>
    <xf numFmtId="0" fontId="17" fillId="4" borderId="0" xfId="2" applyNumberFormat="1" applyFont="1" applyFill="1" applyAlignment="1" applyProtection="1">
      <alignment horizontal="left" indent="1"/>
      <protection locked="0"/>
    </xf>
    <xf numFmtId="0" fontId="18" fillId="4" borderId="0" xfId="0" applyFont="1" applyFill="1" applyAlignment="1" applyProtection="1">
      <alignment horizontal="left" indent="1"/>
      <protection hidden="1"/>
    </xf>
    <xf numFmtId="0" fontId="18" fillId="0" borderId="3" xfId="0" applyFont="1" applyBorder="1" applyAlignment="1">
      <alignment horizontal="left" indent="1"/>
    </xf>
    <xf numFmtId="0" fontId="20" fillId="0" borderId="3" xfId="0" applyFont="1" applyBorder="1" applyAlignment="1">
      <alignment horizontal="left" indent="1"/>
    </xf>
    <xf numFmtId="0" fontId="0" fillId="4" borderId="1" xfId="0" applyFill="1" applyBorder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  <protection locked="0"/>
    </xf>
    <xf numFmtId="0" fontId="0" fillId="4" borderId="0" xfId="0" applyFill="1" applyAlignment="1">
      <alignment horizontal="right"/>
    </xf>
    <xf numFmtId="0" fontId="9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 applyProtection="1">
      <alignment horizontal="left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9" fontId="2" fillId="0" borderId="3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" fillId="4" borderId="0" xfId="0" applyFont="1" applyFill="1" applyAlignment="1" applyProtection="1">
      <alignment horizontal="center"/>
      <protection locked="0"/>
    </xf>
    <xf numFmtId="0" fontId="18" fillId="4" borderId="1" xfId="0" applyFont="1" applyFill="1" applyBorder="1" applyAlignment="1" applyProtection="1">
      <alignment horizontal="center"/>
      <protection locked="0"/>
    </xf>
    <xf numFmtId="0" fontId="25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18" fillId="4" borderId="0" xfId="0" applyFont="1" applyFill="1" applyAlignment="1">
      <alignment horizontal="right"/>
    </xf>
    <xf numFmtId="0" fontId="19" fillId="4" borderId="0" xfId="0" applyFont="1" applyFill="1" applyAlignment="1">
      <alignment horizontal="center"/>
    </xf>
    <xf numFmtId="0" fontId="20" fillId="4" borderId="0" xfId="0" applyFont="1" applyFill="1" applyAlignment="1" applyProtection="1">
      <alignment horizontal="left"/>
      <protection locked="0"/>
    </xf>
    <xf numFmtId="0" fontId="20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9" fontId="20" fillId="0" borderId="3" xfId="0" applyNumberFormat="1" applyFont="1" applyBorder="1" applyAlignment="1">
      <alignment horizontal="center"/>
    </xf>
    <xf numFmtId="0" fontId="20" fillId="4" borderId="2" xfId="0" applyFont="1" applyFill="1" applyBorder="1" applyAlignment="1" applyProtection="1">
      <alignment horizontal="center"/>
      <protection hidden="1"/>
    </xf>
    <xf numFmtId="0" fontId="18" fillId="4" borderId="0" xfId="0" applyFont="1" applyFill="1" applyAlignment="1" applyProtection="1">
      <alignment horizontal="left"/>
      <protection locked="0"/>
    </xf>
    <xf numFmtId="14" fontId="18" fillId="4" borderId="0" xfId="0" applyNumberFormat="1" applyFont="1" applyFill="1" applyAlignment="1" applyProtection="1">
      <alignment horizontal="left"/>
      <protection locked="0"/>
    </xf>
    <xf numFmtId="0" fontId="20" fillId="0" borderId="32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30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14" fontId="18" fillId="4" borderId="3" xfId="0" applyNumberFormat="1" applyFont="1" applyFill="1" applyBorder="1" applyAlignment="1" applyProtection="1">
      <alignment horizontal="left"/>
      <protection locked="0"/>
    </xf>
    <xf numFmtId="0" fontId="18" fillId="4" borderId="3" xfId="0" applyFont="1" applyFill="1" applyBorder="1" applyAlignment="1" applyProtection="1">
      <alignment horizontal="left"/>
      <protection locked="0"/>
    </xf>
    <xf numFmtId="0" fontId="24" fillId="4" borderId="0" xfId="0" applyFont="1" applyFill="1" applyAlignment="1" applyProtection="1">
      <alignment horizontal="left"/>
      <protection locked="0"/>
    </xf>
    <xf numFmtId="0" fontId="20" fillId="0" borderId="32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right"/>
    </xf>
    <xf numFmtId="0" fontId="24" fillId="5" borderId="0" xfId="0" applyFont="1" applyFill="1" applyAlignment="1" applyProtection="1">
      <alignment horizontal="left"/>
      <protection locked="0"/>
    </xf>
    <xf numFmtId="0" fontId="28" fillId="4" borderId="2" xfId="0" applyFont="1" applyFill="1" applyBorder="1" applyAlignment="1" applyProtection="1">
      <alignment horizontal="left"/>
      <protection locked="0"/>
    </xf>
    <xf numFmtId="0" fontId="28" fillId="4" borderId="34" xfId="0" applyFont="1" applyFill="1" applyBorder="1" applyAlignment="1" applyProtection="1">
      <alignment horizontal="left"/>
      <protection locked="0"/>
    </xf>
    <xf numFmtId="0" fontId="18" fillId="4" borderId="1" xfId="0" applyFont="1" applyFill="1" applyBorder="1" applyAlignment="1">
      <alignment horizontal="center"/>
    </xf>
    <xf numFmtId="44" fontId="21" fillId="4" borderId="35" xfId="1" applyFont="1" applyFill="1" applyBorder="1" applyAlignment="1">
      <alignment horizontal="center" vertical="center"/>
    </xf>
    <xf numFmtId="44" fontId="21" fillId="4" borderId="36" xfId="1" applyFont="1" applyFill="1" applyBorder="1" applyAlignment="1">
      <alignment horizontal="center" vertical="center"/>
    </xf>
    <xf numFmtId="44" fontId="21" fillId="4" borderId="37" xfId="1" applyFont="1" applyFill="1" applyBorder="1" applyAlignment="1">
      <alignment horizontal="center" vertical="center"/>
    </xf>
    <xf numFmtId="0" fontId="20" fillId="8" borderId="8" xfId="0" applyFont="1" applyFill="1" applyBorder="1" applyAlignment="1">
      <alignment horizontal="left" vertical="center"/>
    </xf>
    <xf numFmtId="0" fontId="20" fillId="8" borderId="40" xfId="0" applyFont="1" applyFill="1" applyBorder="1" applyAlignment="1">
      <alignment horizontal="left" vertical="center"/>
    </xf>
    <xf numFmtId="0" fontId="20" fillId="8" borderId="41" xfId="0" applyFont="1" applyFill="1" applyBorder="1" applyAlignment="1">
      <alignment horizontal="left" vertical="center"/>
    </xf>
    <xf numFmtId="44" fontId="24" fillId="8" borderId="8" xfId="1" applyFont="1" applyFill="1" applyBorder="1" applyAlignment="1" applyProtection="1">
      <alignment horizontal="center" vertical="center"/>
      <protection hidden="1"/>
    </xf>
    <xf numFmtId="44" fontId="24" fillId="8" borderId="40" xfId="1" applyFont="1" applyFill="1" applyBorder="1" applyAlignment="1" applyProtection="1">
      <alignment horizontal="center" vertical="center"/>
      <protection hidden="1"/>
    </xf>
    <xf numFmtId="44" fontId="24" fillId="8" borderId="41" xfId="1" applyFont="1" applyFill="1" applyBorder="1" applyAlignment="1" applyProtection="1">
      <alignment horizontal="center" vertical="center"/>
      <protection hidden="1"/>
    </xf>
    <xf numFmtId="165" fontId="22" fillId="0" borderId="33" xfId="2" applyNumberFormat="1" applyFont="1" applyFill="1" applyBorder="1" applyAlignment="1" applyProtection="1">
      <alignment horizontal="right" vertical="center"/>
      <protection locked="0"/>
    </xf>
    <xf numFmtId="165" fontId="22" fillId="0" borderId="29" xfId="2" applyNumberFormat="1" applyFont="1" applyFill="1" applyBorder="1" applyAlignment="1" applyProtection="1">
      <alignment horizontal="right" vertical="center"/>
      <protection locked="0"/>
    </xf>
    <xf numFmtId="165" fontId="22" fillId="0" borderId="9" xfId="2" applyNumberFormat="1" applyFont="1" applyFill="1" applyBorder="1" applyAlignment="1" applyProtection="1">
      <alignment horizontal="right" vertical="center"/>
      <protection locked="0"/>
    </xf>
    <xf numFmtId="44" fontId="22" fillId="0" borderId="12" xfId="1" applyFont="1" applyFill="1" applyBorder="1" applyAlignment="1" applyProtection="1">
      <alignment horizontal="center"/>
      <protection locked="0"/>
    </xf>
    <xf numFmtId="44" fontId="22" fillId="0" borderId="29" xfId="1" applyFont="1" applyFill="1" applyBorder="1" applyAlignment="1" applyProtection="1">
      <alignment horizontal="center"/>
      <protection locked="0"/>
    </xf>
    <xf numFmtId="44" fontId="22" fillId="0" borderId="24" xfId="1" applyFont="1" applyFill="1" applyBorder="1" applyAlignment="1" applyProtection="1">
      <alignment horizontal="center"/>
      <protection locked="0"/>
    </xf>
    <xf numFmtId="44" fontId="21" fillId="0" borderId="38" xfId="1" applyFont="1" applyFill="1" applyBorder="1" applyAlignment="1">
      <alignment horizontal="center" vertical="center"/>
    </xf>
    <xf numFmtId="44" fontId="21" fillId="0" borderId="36" xfId="1" applyFont="1" applyFill="1" applyBorder="1" applyAlignment="1">
      <alignment horizontal="center" vertical="center"/>
    </xf>
    <xf numFmtId="44" fontId="21" fillId="0" borderId="39" xfId="1" applyFont="1" applyFill="1" applyBorder="1" applyAlignment="1">
      <alignment horizontal="center" vertical="center"/>
    </xf>
  </cellXfs>
  <cellStyles count="3">
    <cellStyle name="Čiarka" xfId="2" builtinId="3"/>
    <cellStyle name="Mena" xfId="1" builtinId="4"/>
    <cellStyle name="Normálna" xfId="0" builtinId="0"/>
  </cellStyles>
  <dxfs count="3">
    <dxf>
      <fill>
        <gradientFill degree="90">
          <stop position="0">
            <color theme="0"/>
          </stop>
          <stop position="1">
            <color rgb="FFCCFF33"/>
          </stop>
        </gradientFill>
      </fill>
    </dxf>
    <dxf>
      <fill>
        <gradientFill degree="90">
          <stop position="0">
            <color theme="0"/>
          </stop>
          <stop position="1">
            <color rgb="FFC1EFFF"/>
          </stop>
        </gradient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4049"/>
      <color rgb="FFC1EF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1</xdr:row>
      <xdr:rowOff>28575</xdr:rowOff>
    </xdr:from>
    <xdr:ext cx="960882" cy="923925"/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219075"/>
          <a:ext cx="960882" cy="9239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960882" cy="923925"/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90500"/>
          <a:ext cx="960882" cy="92392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35718</xdr:colOff>
      <xdr:row>1</xdr:row>
      <xdr:rowOff>79374</xdr:rowOff>
    </xdr:from>
    <xdr:to>
      <xdr:col>1</xdr:col>
      <xdr:colOff>936625</xdr:colOff>
      <xdr:row>6</xdr:row>
      <xdr:rowOff>2114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29E45D8-6DDE-4944-820F-35D1EC2AA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031" y="269874"/>
          <a:ext cx="900907" cy="8831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109539</xdr:colOff>
      <xdr:row>1</xdr:row>
      <xdr:rowOff>147638</xdr:rowOff>
    </xdr:from>
    <xdr:to>
      <xdr:col>1</xdr:col>
      <xdr:colOff>952500</xdr:colOff>
      <xdr:row>6</xdr:row>
      <xdr:rowOff>64028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BAF4CCA-AD8C-BC50-31FB-2EB3C4E421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2" y="323851"/>
          <a:ext cx="842961" cy="8117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142876</xdr:rowOff>
    </xdr:from>
    <xdr:to>
      <xdr:col>1</xdr:col>
      <xdr:colOff>871536</xdr:colOff>
      <xdr:row>6</xdr:row>
      <xdr:rowOff>59266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CF67A96-6907-421A-B0FB-6281CC773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8" y="323851"/>
          <a:ext cx="842961" cy="811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I26"/>
  <sheetViews>
    <sheetView workbookViewId="0">
      <selection activeCell="O14" sqref="O14"/>
    </sheetView>
  </sheetViews>
  <sheetFormatPr defaultRowHeight="15" x14ac:dyDescent="0.25"/>
  <cols>
    <col min="1" max="1" width="1.28515625" customWidth="1"/>
    <col min="2" max="2" width="19.7109375" bestFit="1" customWidth="1"/>
    <col min="3" max="9" width="13.7109375" customWidth="1"/>
    <col min="12" max="12" width="11.85546875" bestFit="1" customWidth="1"/>
  </cols>
  <sheetData>
    <row r="1" spans="1:9" x14ac:dyDescent="0.25">
      <c r="A1" s="117" t="s">
        <v>35</v>
      </c>
      <c r="B1" s="117"/>
      <c r="C1" s="117"/>
      <c r="D1" s="117"/>
      <c r="E1" s="117"/>
      <c r="F1" s="117"/>
      <c r="G1" s="117"/>
      <c r="H1" s="117"/>
      <c r="I1" s="117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15.75" x14ac:dyDescent="0.25">
      <c r="B3" s="118" t="s">
        <v>34</v>
      </c>
      <c r="C3" s="118"/>
      <c r="D3" s="118"/>
      <c r="E3" s="118"/>
      <c r="F3" s="118"/>
      <c r="G3" s="118"/>
      <c r="H3" s="118"/>
      <c r="I3" s="118"/>
    </row>
    <row r="4" spans="1:9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x14ac:dyDescent="0.25">
      <c r="A5" s="4"/>
      <c r="B5" s="119" t="s">
        <v>44</v>
      </c>
      <c r="C5" s="119"/>
      <c r="D5" s="119"/>
      <c r="E5" s="119"/>
      <c r="F5" s="119"/>
      <c r="G5" s="119"/>
      <c r="H5" s="119"/>
      <c r="I5" s="119"/>
    </row>
    <row r="6" spans="1:9" x14ac:dyDescent="0.25">
      <c r="A6" s="4"/>
      <c r="B6" s="4"/>
      <c r="C6" s="4"/>
      <c r="D6" s="4"/>
      <c r="E6" s="4"/>
      <c r="F6" s="4"/>
      <c r="G6" s="4"/>
      <c r="H6" s="4"/>
      <c r="I6" s="4"/>
    </row>
    <row r="7" spans="1:9" x14ac:dyDescent="0.25">
      <c r="A7" s="4"/>
      <c r="B7" s="4"/>
      <c r="C7" s="4"/>
      <c r="D7" s="4"/>
      <c r="E7" s="4"/>
      <c r="F7" s="4"/>
      <c r="G7" s="4"/>
      <c r="H7" s="4"/>
      <c r="I7" s="4"/>
    </row>
    <row r="8" spans="1:9" x14ac:dyDescent="0.25">
      <c r="A8" s="4"/>
      <c r="B8" s="4" t="s">
        <v>36</v>
      </c>
      <c r="C8" s="4"/>
      <c r="D8" s="120" t="s">
        <v>31</v>
      </c>
      <c r="E8" s="120"/>
      <c r="F8" s="120"/>
      <c r="G8" s="120"/>
      <c r="H8" s="120"/>
      <c r="I8" s="120"/>
    </row>
    <row r="9" spans="1:9" x14ac:dyDescent="0.25">
      <c r="A9" s="4"/>
      <c r="B9" s="4" t="s">
        <v>37</v>
      </c>
      <c r="C9" s="4"/>
      <c r="D9" s="16">
        <v>44682</v>
      </c>
      <c r="E9" s="15"/>
      <c r="F9" s="13"/>
      <c r="G9" s="13"/>
      <c r="H9" s="13"/>
      <c r="I9" s="13"/>
    </row>
    <row r="10" spans="1:9" x14ac:dyDescent="0.25">
      <c r="A10" s="4"/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4"/>
      <c r="B11" s="4"/>
      <c r="C11" s="4"/>
      <c r="D11" s="4"/>
      <c r="E11" s="4"/>
      <c r="F11" s="4"/>
      <c r="G11" s="4"/>
      <c r="H11" s="4"/>
      <c r="I11" s="3" t="s">
        <v>29</v>
      </c>
    </row>
    <row r="12" spans="1:9" x14ac:dyDescent="0.25">
      <c r="A12" s="4"/>
      <c r="B12" s="121" t="s">
        <v>38</v>
      </c>
      <c r="C12" s="121" t="s">
        <v>39</v>
      </c>
      <c r="D12" s="122" t="s">
        <v>26</v>
      </c>
      <c r="E12" s="123" t="s">
        <v>25</v>
      </c>
      <c r="F12" s="123"/>
      <c r="G12" s="123"/>
      <c r="H12" s="123"/>
      <c r="I12" s="122" t="s">
        <v>24</v>
      </c>
    </row>
    <row r="13" spans="1:9" x14ac:dyDescent="0.25">
      <c r="A13" s="4"/>
      <c r="B13" s="121"/>
      <c r="C13" s="121"/>
      <c r="D13" s="122"/>
      <c r="E13" s="2" t="s">
        <v>23</v>
      </c>
      <c r="F13" s="2" t="s">
        <v>22</v>
      </c>
      <c r="G13" s="2" t="s">
        <v>21</v>
      </c>
      <c r="H13" s="2" t="s">
        <v>20</v>
      </c>
      <c r="I13" s="122"/>
    </row>
    <row r="14" spans="1:9" x14ac:dyDescent="0.25">
      <c r="A14" s="4"/>
      <c r="B14" s="121"/>
      <c r="C14" s="121"/>
      <c r="D14" s="122"/>
      <c r="E14" s="8">
        <v>0.5</v>
      </c>
      <c r="F14" s="8">
        <v>0.3</v>
      </c>
      <c r="G14" s="8">
        <v>0.15</v>
      </c>
      <c r="H14" s="8">
        <v>0.05</v>
      </c>
      <c r="I14" s="122"/>
    </row>
    <row r="15" spans="1:9" x14ac:dyDescent="0.25">
      <c r="A15" s="4"/>
      <c r="B15" s="9" t="s">
        <v>40</v>
      </c>
      <c r="C15" s="10">
        <v>8879.15</v>
      </c>
      <c r="D15" s="10">
        <v>12566.88</v>
      </c>
      <c r="E15" s="1">
        <f>ROUND($C15*$E$14,2)</f>
        <v>4439.58</v>
      </c>
      <c r="F15" s="1">
        <f>ROUND($C15*$F$14,2)</f>
        <v>2663.75</v>
      </c>
      <c r="G15" s="1">
        <f>ROUND($C15*$G$14,2)</f>
        <v>1331.87</v>
      </c>
      <c r="H15" s="1">
        <f>ROUND($C15*$H$14,2)</f>
        <v>443.96</v>
      </c>
      <c r="I15" s="1">
        <f>SUM(C15,E15:H15)</f>
        <v>17758.309999999998</v>
      </c>
    </row>
    <row r="16" spans="1:9" x14ac:dyDescent="0.25">
      <c r="A16" s="4"/>
      <c r="B16" s="9" t="s">
        <v>41</v>
      </c>
      <c r="C16" s="10"/>
      <c r="D16" s="10"/>
      <c r="E16" s="1">
        <f t="shared" ref="E16:E17" si="0">ROUND($C16*$E$14,2)</f>
        <v>0</v>
      </c>
      <c r="F16" s="1">
        <f t="shared" ref="F16:F17" si="1">ROUND($C16*$F$14,2)</f>
        <v>0</v>
      </c>
      <c r="G16" s="1">
        <f t="shared" ref="G16:G17" si="2">ROUND($C16*$G$14,2)</f>
        <v>0</v>
      </c>
      <c r="H16" s="1">
        <f t="shared" ref="H16:H17" si="3">ROUND($C16*$H$14,2)</f>
        <v>0</v>
      </c>
      <c r="I16" s="1">
        <f t="shared" ref="I16:I17" si="4">SUM(D16:H16)</f>
        <v>0</v>
      </c>
    </row>
    <row r="17" spans="1:9" x14ac:dyDescent="0.25">
      <c r="A17" s="4"/>
      <c r="B17" s="9" t="s">
        <v>42</v>
      </c>
      <c r="C17" s="10"/>
      <c r="D17" s="10"/>
      <c r="E17" s="1">
        <f t="shared" si="0"/>
        <v>0</v>
      </c>
      <c r="F17" s="1">
        <f t="shared" si="1"/>
        <v>0</v>
      </c>
      <c r="G17" s="1">
        <f t="shared" si="2"/>
        <v>0</v>
      </c>
      <c r="H17" s="1">
        <f t="shared" si="3"/>
        <v>0</v>
      </c>
      <c r="I17" s="1">
        <f t="shared" si="4"/>
        <v>0</v>
      </c>
    </row>
    <row r="18" spans="1:9" x14ac:dyDescent="0.25">
      <c r="A18" s="4"/>
      <c r="B18" s="11" t="s">
        <v>7</v>
      </c>
      <c r="C18" s="12">
        <f t="shared" ref="C18:I18" si="5">SUM(C15:C17)</f>
        <v>8879.15</v>
      </c>
      <c r="D18" s="12">
        <f t="shared" si="5"/>
        <v>12566.88</v>
      </c>
      <c r="E18" s="12">
        <f t="shared" si="5"/>
        <v>4439.58</v>
      </c>
      <c r="F18" s="12">
        <f t="shared" si="5"/>
        <v>2663.75</v>
      </c>
      <c r="G18" s="12">
        <f t="shared" si="5"/>
        <v>1331.87</v>
      </c>
      <c r="H18" s="12">
        <f t="shared" si="5"/>
        <v>443.96</v>
      </c>
      <c r="I18" s="12">
        <f t="shared" si="5"/>
        <v>17758.309999999998</v>
      </c>
    </row>
    <row r="19" spans="1:9" x14ac:dyDescent="0.25">
      <c r="A19" s="4"/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4"/>
      <c r="B20" s="4" t="s">
        <v>43</v>
      </c>
      <c r="C20" s="13"/>
      <c r="D20" s="14"/>
      <c r="E20" s="13"/>
      <c r="F20" s="13"/>
      <c r="G20" s="13"/>
      <c r="H20" s="4"/>
      <c r="I20" s="4"/>
    </row>
    <row r="21" spans="1:9" x14ac:dyDescent="0.25">
      <c r="A21" s="4"/>
      <c r="B21" s="4"/>
      <c r="C21" s="13"/>
      <c r="D21" s="14"/>
      <c r="E21" s="13"/>
      <c r="F21" s="13"/>
      <c r="G21" s="13"/>
      <c r="H21" s="4"/>
      <c r="I21" s="4"/>
    </row>
    <row r="22" spans="1:9" x14ac:dyDescent="0.25">
      <c r="A22" s="4"/>
      <c r="B22" s="4" t="s">
        <v>5</v>
      </c>
      <c r="C22" s="13" t="s">
        <v>4</v>
      </c>
      <c r="D22" s="13"/>
      <c r="E22" s="13"/>
      <c r="F22" s="13"/>
      <c r="G22" s="13"/>
      <c r="H22" s="4"/>
      <c r="I22" s="4"/>
    </row>
    <row r="23" spans="1:9" x14ac:dyDescent="0.25">
      <c r="A23" s="4"/>
      <c r="B23" s="4"/>
      <c r="C23" s="13"/>
      <c r="D23" s="13"/>
      <c r="E23" s="13"/>
      <c r="F23" s="13"/>
      <c r="G23" s="13"/>
      <c r="H23" s="4"/>
      <c r="I23" s="4"/>
    </row>
    <row r="24" spans="1:9" x14ac:dyDescent="0.25">
      <c r="A24" s="4"/>
      <c r="B24" s="4" t="s">
        <v>3</v>
      </c>
      <c r="C24" s="6"/>
      <c r="D24" s="6"/>
      <c r="E24" s="13"/>
      <c r="F24" s="13"/>
      <c r="G24" s="7" t="s">
        <v>2</v>
      </c>
      <c r="H24" s="7"/>
      <c r="I24" s="4"/>
    </row>
    <row r="25" spans="1:9" x14ac:dyDescent="0.25">
      <c r="A25" s="4"/>
      <c r="B25" s="4"/>
      <c r="C25" s="4"/>
      <c r="D25" s="4"/>
      <c r="E25" s="4"/>
      <c r="F25" s="4"/>
      <c r="G25" s="115" t="s">
        <v>1</v>
      </c>
      <c r="H25" s="115"/>
      <c r="I25" s="4"/>
    </row>
    <row r="26" spans="1:9" x14ac:dyDescent="0.25">
      <c r="A26" s="4"/>
      <c r="B26" s="4"/>
      <c r="C26" s="4"/>
      <c r="D26" s="4"/>
      <c r="E26" s="4"/>
      <c r="F26" s="4"/>
      <c r="G26" s="116" t="s">
        <v>0</v>
      </c>
      <c r="H26" s="116"/>
      <c r="I26" s="4"/>
    </row>
  </sheetData>
  <mergeCells count="11">
    <mergeCell ref="G25:H25"/>
    <mergeCell ref="G26:H26"/>
    <mergeCell ref="A1:I1"/>
    <mergeCell ref="B3:I3"/>
    <mergeCell ref="B5:I5"/>
    <mergeCell ref="D8:I8"/>
    <mergeCell ref="B12:B14"/>
    <mergeCell ref="C12:C14"/>
    <mergeCell ref="D12:D14"/>
    <mergeCell ref="E12:H12"/>
    <mergeCell ref="I12:I14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15"/>
  <sheetViews>
    <sheetView view="pageBreakPreview" zoomScale="120" zoomScaleNormal="100" zoomScaleSheetLayoutView="120" workbookViewId="0">
      <selection activeCell="L13" sqref="L13"/>
    </sheetView>
  </sheetViews>
  <sheetFormatPr defaultRowHeight="15" x14ac:dyDescent="0.25"/>
  <cols>
    <col min="1" max="1" width="9.140625" style="4"/>
    <col min="2" max="2" width="81.140625" style="49" customWidth="1"/>
  </cols>
  <sheetData>
    <row r="1" spans="1:2" ht="18.75" x14ac:dyDescent="0.3">
      <c r="A1" s="48" t="s">
        <v>128</v>
      </c>
    </row>
    <row r="3" spans="1:2" x14ac:dyDescent="0.25">
      <c r="A3" s="44" t="s">
        <v>129</v>
      </c>
      <c r="B3" s="50" t="s">
        <v>130</v>
      </c>
    </row>
    <row r="4" spans="1:2" x14ac:dyDescent="0.25">
      <c r="A4" s="45"/>
      <c r="B4" s="47" t="s">
        <v>131</v>
      </c>
    </row>
    <row r="5" spans="1:2" ht="30" x14ac:dyDescent="0.25">
      <c r="A5" s="45"/>
      <c r="B5" s="47" t="s">
        <v>139</v>
      </c>
    </row>
    <row r="6" spans="1:2" x14ac:dyDescent="0.25">
      <c r="A6" s="45"/>
      <c r="B6" s="47" t="s">
        <v>132</v>
      </c>
    </row>
    <row r="7" spans="1:2" x14ac:dyDescent="0.25">
      <c r="A7" s="46"/>
      <c r="B7" s="51" t="s">
        <v>133</v>
      </c>
    </row>
    <row r="8" spans="1:2" ht="30" x14ac:dyDescent="0.25">
      <c r="A8" s="44" t="s">
        <v>134</v>
      </c>
      <c r="B8" s="50" t="s">
        <v>135</v>
      </c>
    </row>
    <row r="9" spans="1:2" x14ac:dyDescent="0.25">
      <c r="A9" s="46"/>
      <c r="B9" s="51" t="s">
        <v>133</v>
      </c>
    </row>
    <row r="10" spans="1:2" x14ac:dyDescent="0.25">
      <c r="A10" s="44" t="s">
        <v>137</v>
      </c>
      <c r="B10" s="50" t="s">
        <v>138</v>
      </c>
    </row>
    <row r="11" spans="1:2" x14ac:dyDescent="0.25">
      <c r="A11" s="46"/>
      <c r="B11" s="51" t="s">
        <v>133</v>
      </c>
    </row>
    <row r="14" spans="1:2" x14ac:dyDescent="0.25">
      <c r="A14" s="4" t="s">
        <v>142</v>
      </c>
    </row>
    <row r="15" spans="1:2" ht="30" x14ac:dyDescent="0.25">
      <c r="B15" s="49" t="s">
        <v>143</v>
      </c>
    </row>
  </sheetData>
  <pageMargins left="0.7" right="0.7" top="0.75" bottom="0.75" header="0.3" footer="0.3"/>
  <pageSetup paperSize="9" scale="82" orientation="portrait" r:id="rId1"/>
  <colBreaks count="1" manualBreakCount="1">
    <brk id="2" max="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1EFFF"/>
    <pageSetUpPr fitToPage="1"/>
  </sheetPr>
  <dimension ref="A1:G213"/>
  <sheetViews>
    <sheetView tabSelected="1" view="pageBreakPreview" zoomScaleNormal="100" zoomScaleSheetLayoutView="100" workbookViewId="0">
      <pane ySplit="13" topLeftCell="A14" activePane="bottomLeft" state="frozen"/>
      <selection pane="bottomLeft" activeCell="E9" sqref="E9"/>
    </sheetView>
  </sheetViews>
  <sheetFormatPr defaultRowHeight="15" x14ac:dyDescent="0.25"/>
  <cols>
    <col min="1" max="1" width="14.5703125" style="23" customWidth="1"/>
    <col min="2" max="2" width="13" style="23" customWidth="1"/>
    <col min="3" max="3" width="12.7109375" bestFit="1" customWidth="1"/>
    <col min="4" max="6" width="20.7109375" style="28" customWidth="1"/>
    <col min="7" max="7" width="20.7109375" customWidth="1"/>
  </cols>
  <sheetData>
    <row r="1" spans="1:7" x14ac:dyDescent="0.25">
      <c r="A1" s="22"/>
      <c r="B1" s="22"/>
      <c r="C1" s="4"/>
      <c r="D1" s="26"/>
      <c r="E1" s="26"/>
      <c r="F1" s="26"/>
      <c r="G1" s="4"/>
    </row>
    <row r="2" spans="1:7" ht="15.75" x14ac:dyDescent="0.25">
      <c r="B2"/>
      <c r="C2" s="118" t="s">
        <v>34</v>
      </c>
      <c r="D2" s="118"/>
      <c r="E2" s="118"/>
      <c r="F2" s="118"/>
      <c r="G2" s="118"/>
    </row>
    <row r="3" spans="1:7" x14ac:dyDescent="0.25">
      <c r="A3" s="22"/>
      <c r="B3" s="22"/>
      <c r="C3" s="4"/>
      <c r="D3" s="26"/>
      <c r="E3" s="26"/>
      <c r="F3" s="26"/>
      <c r="G3" s="4"/>
    </row>
    <row r="4" spans="1:7" x14ac:dyDescent="0.25">
      <c r="A4" s="22"/>
      <c r="B4" s="22"/>
      <c r="C4" s="126" t="s">
        <v>97</v>
      </c>
      <c r="D4" s="126"/>
      <c r="E4" s="126"/>
      <c r="F4" s="126"/>
      <c r="G4" s="126"/>
    </row>
    <row r="5" spans="1:7" x14ac:dyDescent="0.25">
      <c r="A5" s="22"/>
      <c r="B5" s="22"/>
      <c r="C5" s="4"/>
      <c r="D5" s="26"/>
      <c r="E5" s="26"/>
      <c r="F5" s="26"/>
      <c r="G5" s="4"/>
    </row>
    <row r="6" spans="1:7" x14ac:dyDescent="0.25">
      <c r="A6" s="22"/>
      <c r="B6"/>
      <c r="C6" s="117" t="s">
        <v>123</v>
      </c>
      <c r="D6" s="117"/>
      <c r="E6" s="42" t="s">
        <v>102</v>
      </c>
      <c r="F6" s="111">
        <v>2024</v>
      </c>
      <c r="G6" s="5"/>
    </row>
    <row r="7" spans="1:7" x14ac:dyDescent="0.25">
      <c r="A7" s="22"/>
      <c r="B7" s="22"/>
      <c r="C7" s="4"/>
      <c r="D7" s="27"/>
      <c r="E7" s="27"/>
      <c r="F7" s="27"/>
      <c r="G7" s="4"/>
    </row>
    <row r="8" spans="1:7" s="24" customFormat="1" x14ac:dyDescent="0.25">
      <c r="A8" s="31"/>
      <c r="B8" s="31"/>
      <c r="C8" s="29" t="s">
        <v>127</v>
      </c>
      <c r="D8" s="30" t="s">
        <v>27</v>
      </c>
      <c r="E8" s="30" t="s">
        <v>26</v>
      </c>
      <c r="F8" s="30" t="s">
        <v>7</v>
      </c>
      <c r="G8" s="4"/>
    </row>
    <row r="9" spans="1:7" s="24" customFormat="1" x14ac:dyDescent="0.25">
      <c r="A9" s="32" t="s">
        <v>124</v>
      </c>
      <c r="B9" s="32"/>
      <c r="C9" s="33"/>
      <c r="D9" s="34">
        <f>SUM(D14:D213)</f>
        <v>0</v>
      </c>
      <c r="E9" s="34">
        <f>SUM(E14:E213)</f>
        <v>0</v>
      </c>
      <c r="F9" s="34">
        <f>SUM(F14:F213)</f>
        <v>0</v>
      </c>
      <c r="G9" s="4"/>
    </row>
    <row r="10" spans="1:7" s="24" customFormat="1" x14ac:dyDescent="0.25">
      <c r="A10" s="124" t="s">
        <v>126</v>
      </c>
      <c r="B10" s="125"/>
      <c r="C10" s="33" t="s">
        <v>121</v>
      </c>
      <c r="D10" s="35">
        <f>D9-D11-D12</f>
        <v>0</v>
      </c>
      <c r="E10" s="35">
        <f t="shared" ref="E10:F10" si="0">E9-E11-E12</f>
        <v>0</v>
      </c>
      <c r="F10" s="35">
        <f t="shared" si="0"/>
        <v>0</v>
      </c>
      <c r="G10" s="4"/>
    </row>
    <row r="11" spans="1:7" s="24" customFormat="1" x14ac:dyDescent="0.25">
      <c r="A11" s="124" t="s">
        <v>126</v>
      </c>
      <c r="B11" s="125"/>
      <c r="C11" s="33" t="s">
        <v>125</v>
      </c>
      <c r="D11" s="35">
        <f>SUMIF($C$14:$C$564,$C11,$D$14:$D$564)</f>
        <v>0</v>
      </c>
      <c r="E11" s="35">
        <f>SUMIF($C$14:$C$564,$C11,$E$14:$E$564)</f>
        <v>0</v>
      </c>
      <c r="F11" s="35">
        <f>SUMIF($C$14:$C$564,$C11,$F$14:$F$564)</f>
        <v>0</v>
      </c>
      <c r="G11" s="4"/>
    </row>
    <row r="12" spans="1:7" s="24" customFormat="1" x14ac:dyDescent="0.25">
      <c r="A12" s="124" t="s">
        <v>126</v>
      </c>
      <c r="B12" s="125"/>
      <c r="C12" s="33" t="s">
        <v>122</v>
      </c>
      <c r="D12" s="35">
        <f>SUMIF($C$14:$C$564,$C12,$D$14:$D$564)</f>
        <v>0</v>
      </c>
      <c r="E12" s="35">
        <f>SUMIF($C$14:$C$564,$C12,$E$14:$E$564)</f>
        <v>0</v>
      </c>
      <c r="F12" s="35">
        <f>SUMIF($C$14:$C$564,$C12,$F$14:$F$564)</f>
        <v>0</v>
      </c>
      <c r="G12" s="52" t="str">
        <f>VLOOKUP(C4,zoznamy!C:D,2,FALSE)</f>
        <v>ŠPP</v>
      </c>
    </row>
    <row r="13" spans="1:7" s="24" customFormat="1" x14ac:dyDescent="0.25">
      <c r="A13" s="31" t="s">
        <v>118</v>
      </c>
      <c r="B13" s="31" t="s">
        <v>119</v>
      </c>
      <c r="C13" s="29" t="s">
        <v>127</v>
      </c>
      <c r="D13" s="30" t="s">
        <v>27</v>
      </c>
      <c r="E13" s="30" t="s">
        <v>26</v>
      </c>
      <c r="F13" s="30" t="s">
        <v>7</v>
      </c>
      <c r="G13" s="25" t="s">
        <v>120</v>
      </c>
    </row>
    <row r="14" spans="1:7" x14ac:dyDescent="0.25">
      <c r="A14" s="37"/>
      <c r="B14" s="38"/>
      <c r="C14" s="39"/>
      <c r="D14" s="40"/>
      <c r="E14" s="40"/>
      <c r="F14" s="36">
        <f>SUM(D14:E14)</f>
        <v>0</v>
      </c>
      <c r="G14" s="41"/>
    </row>
    <row r="15" spans="1:7" x14ac:dyDescent="0.25">
      <c r="A15" s="37"/>
      <c r="B15" s="38"/>
      <c r="C15" s="39"/>
      <c r="D15" s="40"/>
      <c r="E15" s="40"/>
      <c r="F15" s="36">
        <f t="shared" ref="F15:F157" si="1">SUM(D15:E15)</f>
        <v>0</v>
      </c>
      <c r="G15" s="41"/>
    </row>
    <row r="16" spans="1:7" x14ac:dyDescent="0.25">
      <c r="A16" s="37"/>
      <c r="B16" s="38"/>
      <c r="C16" s="41"/>
      <c r="D16" s="40"/>
      <c r="E16" s="40"/>
      <c r="F16" s="36">
        <f t="shared" si="1"/>
        <v>0</v>
      </c>
      <c r="G16" s="41"/>
    </row>
    <row r="17" spans="1:7" x14ac:dyDescent="0.25">
      <c r="A17" s="37"/>
      <c r="B17" s="38"/>
      <c r="C17" s="41"/>
      <c r="D17" s="40"/>
      <c r="E17" s="40"/>
      <c r="F17" s="36">
        <f t="shared" si="1"/>
        <v>0</v>
      </c>
      <c r="G17" s="41"/>
    </row>
    <row r="18" spans="1:7" x14ac:dyDescent="0.25">
      <c r="A18" s="37"/>
      <c r="B18" s="38"/>
      <c r="C18" s="41"/>
      <c r="D18" s="40"/>
      <c r="E18" s="40"/>
      <c r="F18" s="36">
        <f t="shared" si="1"/>
        <v>0</v>
      </c>
      <c r="G18" s="41"/>
    </row>
    <row r="19" spans="1:7" x14ac:dyDescent="0.25">
      <c r="A19" s="37"/>
      <c r="B19" s="38"/>
      <c r="C19" s="41"/>
      <c r="D19" s="40"/>
      <c r="E19" s="40"/>
      <c r="F19" s="36">
        <f t="shared" si="1"/>
        <v>0</v>
      </c>
      <c r="G19" s="41"/>
    </row>
    <row r="20" spans="1:7" x14ac:dyDescent="0.25">
      <c r="A20" s="37"/>
      <c r="B20" s="38"/>
      <c r="C20" s="41"/>
      <c r="D20" s="40"/>
      <c r="E20" s="40"/>
      <c r="F20" s="36">
        <f t="shared" si="1"/>
        <v>0</v>
      </c>
      <c r="G20" s="41"/>
    </row>
    <row r="21" spans="1:7" x14ac:dyDescent="0.25">
      <c r="A21" s="37"/>
      <c r="B21" s="38"/>
      <c r="C21" s="41"/>
      <c r="D21" s="40"/>
      <c r="E21" s="40"/>
      <c r="F21" s="36">
        <f t="shared" si="1"/>
        <v>0</v>
      </c>
      <c r="G21" s="41"/>
    </row>
    <row r="22" spans="1:7" x14ac:dyDescent="0.25">
      <c r="A22" s="37"/>
      <c r="B22" s="38"/>
      <c r="C22" s="41"/>
      <c r="D22" s="40"/>
      <c r="E22" s="40"/>
      <c r="F22" s="36">
        <f t="shared" si="1"/>
        <v>0</v>
      </c>
      <c r="G22" s="41"/>
    </row>
    <row r="23" spans="1:7" x14ac:dyDescent="0.25">
      <c r="A23" s="37"/>
      <c r="B23" s="38"/>
      <c r="C23" s="41"/>
      <c r="D23" s="40"/>
      <c r="E23" s="40"/>
      <c r="F23" s="36">
        <f t="shared" si="1"/>
        <v>0</v>
      </c>
      <c r="G23" s="41"/>
    </row>
    <row r="24" spans="1:7" x14ac:dyDescent="0.25">
      <c r="A24" s="37"/>
      <c r="B24" s="38"/>
      <c r="C24" s="41"/>
      <c r="D24" s="40"/>
      <c r="E24" s="40"/>
      <c r="F24" s="36">
        <f t="shared" si="1"/>
        <v>0</v>
      </c>
      <c r="G24" s="41"/>
    </row>
    <row r="25" spans="1:7" x14ac:dyDescent="0.25">
      <c r="A25" s="37"/>
      <c r="B25" s="38"/>
      <c r="C25" s="41"/>
      <c r="D25" s="40"/>
      <c r="E25" s="40"/>
      <c r="F25" s="36">
        <f t="shared" si="1"/>
        <v>0</v>
      </c>
      <c r="G25" s="41"/>
    </row>
    <row r="26" spans="1:7" x14ac:dyDescent="0.25">
      <c r="A26" s="37"/>
      <c r="B26" s="38"/>
      <c r="C26" s="41"/>
      <c r="D26" s="40"/>
      <c r="E26" s="40"/>
      <c r="F26" s="36">
        <f t="shared" si="1"/>
        <v>0</v>
      </c>
      <c r="G26" s="41"/>
    </row>
    <row r="27" spans="1:7" x14ac:dyDescent="0.25">
      <c r="A27" s="37"/>
      <c r="B27" s="38"/>
      <c r="C27" s="41"/>
      <c r="D27" s="40"/>
      <c r="E27" s="40"/>
      <c r="F27" s="36">
        <f t="shared" si="1"/>
        <v>0</v>
      </c>
      <c r="G27" s="41"/>
    </row>
    <row r="28" spans="1:7" x14ac:dyDescent="0.25">
      <c r="A28" s="37"/>
      <c r="B28" s="38"/>
      <c r="C28" s="41"/>
      <c r="D28" s="40"/>
      <c r="E28" s="40"/>
      <c r="F28" s="36">
        <f t="shared" si="1"/>
        <v>0</v>
      </c>
      <c r="G28" s="41"/>
    </row>
    <row r="29" spans="1:7" x14ac:dyDescent="0.25">
      <c r="A29" s="37"/>
      <c r="B29" s="38"/>
      <c r="C29" s="41"/>
      <c r="D29" s="40"/>
      <c r="E29" s="40"/>
      <c r="F29" s="36">
        <f t="shared" si="1"/>
        <v>0</v>
      </c>
      <c r="G29" s="41"/>
    </row>
    <row r="30" spans="1:7" x14ac:dyDescent="0.25">
      <c r="A30" s="37"/>
      <c r="B30" s="38"/>
      <c r="C30" s="41"/>
      <c r="D30" s="40"/>
      <c r="E30" s="40"/>
      <c r="F30" s="36">
        <f t="shared" si="1"/>
        <v>0</v>
      </c>
      <c r="G30" s="41"/>
    </row>
    <row r="31" spans="1:7" x14ac:dyDescent="0.25">
      <c r="A31" s="37"/>
      <c r="B31" s="38"/>
      <c r="C31" s="41"/>
      <c r="D31" s="40"/>
      <c r="E31" s="40"/>
      <c r="F31" s="36">
        <f t="shared" si="1"/>
        <v>0</v>
      </c>
      <c r="G31" s="41"/>
    </row>
    <row r="32" spans="1:7" x14ac:dyDescent="0.25">
      <c r="A32" s="37"/>
      <c r="B32" s="38"/>
      <c r="C32" s="41"/>
      <c r="D32" s="40"/>
      <c r="E32" s="40"/>
      <c r="F32" s="36">
        <f t="shared" si="1"/>
        <v>0</v>
      </c>
      <c r="G32" s="41"/>
    </row>
    <row r="33" spans="1:7" x14ac:dyDescent="0.25">
      <c r="A33" s="37"/>
      <c r="B33" s="38"/>
      <c r="C33" s="41"/>
      <c r="D33" s="40"/>
      <c r="E33" s="40"/>
      <c r="F33" s="36">
        <f t="shared" si="1"/>
        <v>0</v>
      </c>
      <c r="G33" s="41"/>
    </row>
    <row r="34" spans="1:7" x14ac:dyDescent="0.25">
      <c r="A34" s="37"/>
      <c r="B34" s="38"/>
      <c r="C34" s="41"/>
      <c r="D34" s="40"/>
      <c r="E34" s="40"/>
      <c r="F34" s="36">
        <f t="shared" si="1"/>
        <v>0</v>
      </c>
      <c r="G34" s="41"/>
    </row>
    <row r="35" spans="1:7" x14ac:dyDescent="0.25">
      <c r="A35" s="37"/>
      <c r="B35" s="38"/>
      <c r="C35" s="41"/>
      <c r="D35" s="40"/>
      <c r="E35" s="40"/>
      <c r="F35" s="36">
        <f t="shared" si="1"/>
        <v>0</v>
      </c>
      <c r="G35" s="41"/>
    </row>
    <row r="36" spans="1:7" x14ac:dyDescent="0.25">
      <c r="A36" s="37"/>
      <c r="B36" s="38"/>
      <c r="C36" s="41"/>
      <c r="D36" s="40"/>
      <c r="E36" s="40"/>
      <c r="F36" s="36">
        <f t="shared" si="1"/>
        <v>0</v>
      </c>
      <c r="G36" s="41"/>
    </row>
    <row r="37" spans="1:7" x14ac:dyDescent="0.25">
      <c r="A37" s="37"/>
      <c r="B37" s="38"/>
      <c r="C37" s="41"/>
      <c r="D37" s="40"/>
      <c r="E37" s="40"/>
      <c r="F37" s="36">
        <f t="shared" si="1"/>
        <v>0</v>
      </c>
      <c r="G37" s="41"/>
    </row>
    <row r="38" spans="1:7" x14ac:dyDescent="0.25">
      <c r="A38" s="37"/>
      <c r="B38" s="38"/>
      <c r="C38" s="41"/>
      <c r="D38" s="40"/>
      <c r="E38" s="40"/>
      <c r="F38" s="36">
        <f t="shared" si="1"/>
        <v>0</v>
      </c>
      <c r="G38" s="41"/>
    </row>
    <row r="39" spans="1:7" x14ac:dyDescent="0.25">
      <c r="A39" s="37"/>
      <c r="B39" s="38"/>
      <c r="C39" s="41"/>
      <c r="D39" s="40"/>
      <c r="E39" s="40"/>
      <c r="F39" s="36">
        <f t="shared" si="1"/>
        <v>0</v>
      </c>
      <c r="G39" s="41"/>
    </row>
    <row r="40" spans="1:7" x14ac:dyDescent="0.25">
      <c r="A40" s="37"/>
      <c r="B40" s="38"/>
      <c r="C40" s="41"/>
      <c r="D40" s="40"/>
      <c r="E40" s="40"/>
      <c r="F40" s="36">
        <f t="shared" si="1"/>
        <v>0</v>
      </c>
      <c r="G40" s="41"/>
    </row>
    <row r="41" spans="1:7" x14ac:dyDescent="0.25">
      <c r="A41" s="37"/>
      <c r="B41" s="38"/>
      <c r="C41" s="41"/>
      <c r="D41" s="40"/>
      <c r="E41" s="40"/>
      <c r="F41" s="36">
        <f t="shared" si="1"/>
        <v>0</v>
      </c>
      <c r="G41" s="41"/>
    </row>
    <row r="42" spans="1:7" x14ac:dyDescent="0.25">
      <c r="A42" s="37"/>
      <c r="B42" s="38"/>
      <c r="C42" s="41"/>
      <c r="D42" s="40"/>
      <c r="E42" s="40"/>
      <c r="F42" s="36">
        <f t="shared" si="1"/>
        <v>0</v>
      </c>
      <c r="G42" s="41"/>
    </row>
    <row r="43" spans="1:7" x14ac:dyDescent="0.25">
      <c r="A43" s="37"/>
      <c r="B43" s="38"/>
      <c r="C43" s="41"/>
      <c r="D43" s="40"/>
      <c r="E43" s="40"/>
      <c r="F43" s="36">
        <f t="shared" si="1"/>
        <v>0</v>
      </c>
      <c r="G43" s="41"/>
    </row>
    <row r="44" spans="1:7" x14ac:dyDescent="0.25">
      <c r="A44" s="37"/>
      <c r="B44" s="38"/>
      <c r="C44" s="41"/>
      <c r="D44" s="40"/>
      <c r="E44" s="40"/>
      <c r="F44" s="36">
        <f t="shared" ref="F44:F67" si="2">SUM(D44:E44)</f>
        <v>0</v>
      </c>
      <c r="G44" s="41"/>
    </row>
    <row r="45" spans="1:7" x14ac:dyDescent="0.25">
      <c r="A45" s="37"/>
      <c r="B45" s="38"/>
      <c r="C45" s="41"/>
      <c r="D45" s="40"/>
      <c r="E45" s="40"/>
      <c r="F45" s="36">
        <f t="shared" si="2"/>
        <v>0</v>
      </c>
      <c r="G45" s="41"/>
    </row>
    <row r="46" spans="1:7" x14ac:dyDescent="0.25">
      <c r="A46" s="37"/>
      <c r="B46" s="38"/>
      <c r="C46" s="41"/>
      <c r="D46" s="40"/>
      <c r="E46" s="40"/>
      <c r="F46" s="36">
        <f t="shared" si="2"/>
        <v>0</v>
      </c>
      <c r="G46" s="41"/>
    </row>
    <row r="47" spans="1:7" x14ac:dyDescent="0.25">
      <c r="A47" s="37"/>
      <c r="B47" s="38"/>
      <c r="C47" s="41"/>
      <c r="D47" s="40"/>
      <c r="E47" s="40"/>
      <c r="F47" s="36">
        <f t="shared" si="2"/>
        <v>0</v>
      </c>
      <c r="G47" s="41"/>
    </row>
    <row r="48" spans="1:7" x14ac:dyDescent="0.25">
      <c r="A48" s="37"/>
      <c r="B48" s="38"/>
      <c r="C48" s="41"/>
      <c r="D48" s="40"/>
      <c r="E48" s="40"/>
      <c r="F48" s="36">
        <f t="shared" si="2"/>
        <v>0</v>
      </c>
      <c r="G48" s="41"/>
    </row>
    <row r="49" spans="1:7" x14ac:dyDescent="0.25">
      <c r="A49" s="37"/>
      <c r="B49" s="38"/>
      <c r="C49" s="41"/>
      <c r="D49" s="40"/>
      <c r="E49" s="40"/>
      <c r="F49" s="36">
        <f t="shared" si="2"/>
        <v>0</v>
      </c>
      <c r="G49" s="41"/>
    </row>
    <row r="50" spans="1:7" x14ac:dyDescent="0.25">
      <c r="A50" s="37"/>
      <c r="B50" s="38"/>
      <c r="C50" s="41"/>
      <c r="D50" s="40"/>
      <c r="E50" s="40"/>
      <c r="F50" s="36">
        <f t="shared" si="2"/>
        <v>0</v>
      </c>
      <c r="G50" s="41"/>
    </row>
    <row r="51" spans="1:7" x14ac:dyDescent="0.25">
      <c r="A51" s="37"/>
      <c r="B51" s="38"/>
      <c r="C51" s="41"/>
      <c r="D51" s="40"/>
      <c r="E51" s="40"/>
      <c r="F51" s="36">
        <f t="shared" si="2"/>
        <v>0</v>
      </c>
      <c r="G51" s="41"/>
    </row>
    <row r="52" spans="1:7" x14ac:dyDescent="0.25">
      <c r="A52" s="37"/>
      <c r="B52" s="38"/>
      <c r="C52" s="41"/>
      <c r="D52" s="40"/>
      <c r="E52" s="40"/>
      <c r="F52" s="36">
        <f t="shared" si="2"/>
        <v>0</v>
      </c>
      <c r="G52" s="41"/>
    </row>
    <row r="53" spans="1:7" x14ac:dyDescent="0.25">
      <c r="A53" s="37"/>
      <c r="B53" s="38"/>
      <c r="C53" s="41"/>
      <c r="D53" s="40"/>
      <c r="E53" s="40"/>
      <c r="F53" s="36">
        <f t="shared" si="2"/>
        <v>0</v>
      </c>
      <c r="G53" s="41"/>
    </row>
    <row r="54" spans="1:7" x14ac:dyDescent="0.25">
      <c r="A54" s="37"/>
      <c r="B54" s="38"/>
      <c r="C54" s="41"/>
      <c r="D54" s="40"/>
      <c r="E54" s="40"/>
      <c r="F54" s="36">
        <f t="shared" si="2"/>
        <v>0</v>
      </c>
      <c r="G54" s="41"/>
    </row>
    <row r="55" spans="1:7" x14ac:dyDescent="0.25">
      <c r="A55" s="37"/>
      <c r="B55" s="38"/>
      <c r="C55" s="41"/>
      <c r="D55" s="40"/>
      <c r="E55" s="40"/>
      <c r="F55" s="36">
        <f t="shared" si="2"/>
        <v>0</v>
      </c>
      <c r="G55" s="41"/>
    </row>
    <row r="56" spans="1:7" x14ac:dyDescent="0.25">
      <c r="A56" s="37"/>
      <c r="B56" s="38"/>
      <c r="C56" s="41"/>
      <c r="D56" s="40"/>
      <c r="E56" s="40"/>
      <c r="F56" s="36">
        <f t="shared" si="2"/>
        <v>0</v>
      </c>
      <c r="G56" s="41"/>
    </row>
    <row r="57" spans="1:7" x14ac:dyDescent="0.25">
      <c r="A57" s="37"/>
      <c r="B57" s="38"/>
      <c r="C57" s="41"/>
      <c r="D57" s="40"/>
      <c r="E57" s="40"/>
      <c r="F57" s="36">
        <f t="shared" si="2"/>
        <v>0</v>
      </c>
      <c r="G57" s="41"/>
    </row>
    <row r="58" spans="1:7" x14ac:dyDescent="0.25">
      <c r="A58" s="37"/>
      <c r="B58" s="38"/>
      <c r="C58" s="41"/>
      <c r="D58" s="40"/>
      <c r="E58" s="40"/>
      <c r="F58" s="36">
        <f t="shared" si="2"/>
        <v>0</v>
      </c>
      <c r="G58" s="41"/>
    </row>
    <row r="59" spans="1:7" x14ac:dyDescent="0.25">
      <c r="A59" s="37"/>
      <c r="B59" s="38"/>
      <c r="C59" s="41"/>
      <c r="D59" s="40"/>
      <c r="E59" s="40"/>
      <c r="F59" s="36">
        <f t="shared" si="2"/>
        <v>0</v>
      </c>
      <c r="G59" s="41"/>
    </row>
    <row r="60" spans="1:7" x14ac:dyDescent="0.25">
      <c r="A60" s="37"/>
      <c r="B60" s="38"/>
      <c r="C60" s="41"/>
      <c r="D60" s="40"/>
      <c r="E60" s="40"/>
      <c r="F60" s="36">
        <f t="shared" si="2"/>
        <v>0</v>
      </c>
      <c r="G60" s="41"/>
    </row>
    <row r="61" spans="1:7" x14ac:dyDescent="0.25">
      <c r="A61" s="37"/>
      <c r="B61" s="38"/>
      <c r="C61" s="41"/>
      <c r="D61" s="40"/>
      <c r="E61" s="40"/>
      <c r="F61" s="36">
        <f t="shared" si="2"/>
        <v>0</v>
      </c>
      <c r="G61" s="41"/>
    </row>
    <row r="62" spans="1:7" x14ac:dyDescent="0.25">
      <c r="A62" s="37"/>
      <c r="B62" s="38"/>
      <c r="C62" s="41"/>
      <c r="D62" s="40"/>
      <c r="E62" s="40"/>
      <c r="F62" s="36">
        <f t="shared" si="2"/>
        <v>0</v>
      </c>
      <c r="G62" s="41"/>
    </row>
    <row r="63" spans="1:7" x14ac:dyDescent="0.25">
      <c r="A63" s="37"/>
      <c r="B63" s="38"/>
      <c r="C63" s="41"/>
      <c r="D63" s="40"/>
      <c r="E63" s="40"/>
      <c r="F63" s="36">
        <f t="shared" si="2"/>
        <v>0</v>
      </c>
      <c r="G63" s="41"/>
    </row>
    <row r="64" spans="1:7" x14ac:dyDescent="0.25">
      <c r="A64" s="37"/>
      <c r="B64" s="38"/>
      <c r="C64" s="41"/>
      <c r="D64" s="40"/>
      <c r="E64" s="40"/>
      <c r="F64" s="36">
        <f t="shared" si="2"/>
        <v>0</v>
      </c>
      <c r="G64" s="41"/>
    </row>
    <row r="65" spans="1:7" x14ac:dyDescent="0.25">
      <c r="A65" s="37"/>
      <c r="B65" s="38"/>
      <c r="C65" s="41"/>
      <c r="D65" s="40"/>
      <c r="E65" s="40"/>
      <c r="F65" s="36">
        <f t="shared" si="2"/>
        <v>0</v>
      </c>
      <c r="G65" s="41"/>
    </row>
    <row r="66" spans="1:7" x14ac:dyDescent="0.25">
      <c r="A66" s="37"/>
      <c r="B66" s="38"/>
      <c r="C66" s="41"/>
      <c r="D66" s="40"/>
      <c r="E66" s="40"/>
      <c r="F66" s="36">
        <f t="shared" si="2"/>
        <v>0</v>
      </c>
      <c r="G66" s="41"/>
    </row>
    <row r="67" spans="1:7" x14ac:dyDescent="0.25">
      <c r="A67" s="37"/>
      <c r="B67" s="38"/>
      <c r="C67" s="41"/>
      <c r="D67" s="40"/>
      <c r="E67" s="40"/>
      <c r="F67" s="36">
        <f t="shared" si="2"/>
        <v>0</v>
      </c>
      <c r="G67" s="41"/>
    </row>
    <row r="68" spans="1:7" x14ac:dyDescent="0.25">
      <c r="A68" s="37"/>
      <c r="B68" s="38"/>
      <c r="C68" s="41"/>
      <c r="D68" s="40"/>
      <c r="E68" s="40"/>
      <c r="F68" s="36">
        <f t="shared" si="1"/>
        <v>0</v>
      </c>
      <c r="G68" s="41"/>
    </row>
    <row r="69" spans="1:7" x14ac:dyDescent="0.25">
      <c r="A69" s="37"/>
      <c r="B69" s="38"/>
      <c r="C69" s="41"/>
      <c r="D69" s="40"/>
      <c r="E69" s="40"/>
      <c r="F69" s="36">
        <f t="shared" si="1"/>
        <v>0</v>
      </c>
      <c r="G69" s="41"/>
    </row>
    <row r="70" spans="1:7" x14ac:dyDescent="0.25">
      <c r="A70" s="37"/>
      <c r="B70" s="38"/>
      <c r="C70" s="41"/>
      <c r="D70" s="40"/>
      <c r="E70" s="40"/>
      <c r="F70" s="36">
        <f t="shared" si="1"/>
        <v>0</v>
      </c>
      <c r="G70" s="41"/>
    </row>
    <row r="71" spans="1:7" x14ac:dyDescent="0.25">
      <c r="A71" s="37"/>
      <c r="B71" s="38"/>
      <c r="C71" s="41"/>
      <c r="D71" s="40"/>
      <c r="E71" s="40"/>
      <c r="F71" s="36">
        <f t="shared" si="1"/>
        <v>0</v>
      </c>
      <c r="G71" s="41"/>
    </row>
    <row r="72" spans="1:7" x14ac:dyDescent="0.25">
      <c r="A72" s="37"/>
      <c r="B72" s="38"/>
      <c r="C72" s="41"/>
      <c r="D72" s="40"/>
      <c r="E72" s="40"/>
      <c r="F72" s="36">
        <f t="shared" si="1"/>
        <v>0</v>
      </c>
      <c r="G72" s="41"/>
    </row>
    <row r="73" spans="1:7" x14ac:dyDescent="0.25">
      <c r="A73" s="37"/>
      <c r="B73" s="38"/>
      <c r="C73" s="41"/>
      <c r="D73" s="40"/>
      <c r="E73" s="40"/>
      <c r="F73" s="36">
        <f t="shared" ref="F73:F91" si="3">SUM(D73:E73)</f>
        <v>0</v>
      </c>
      <c r="G73" s="41"/>
    </row>
    <row r="74" spans="1:7" x14ac:dyDescent="0.25">
      <c r="A74" s="37"/>
      <c r="B74" s="38"/>
      <c r="C74" s="41"/>
      <c r="D74" s="40"/>
      <c r="E74" s="40"/>
      <c r="F74" s="36">
        <f t="shared" si="3"/>
        <v>0</v>
      </c>
      <c r="G74" s="41"/>
    </row>
    <row r="75" spans="1:7" x14ac:dyDescent="0.25">
      <c r="A75" s="37"/>
      <c r="B75" s="38"/>
      <c r="C75" s="41"/>
      <c r="D75" s="40"/>
      <c r="E75" s="40"/>
      <c r="F75" s="36">
        <f t="shared" si="3"/>
        <v>0</v>
      </c>
      <c r="G75" s="41"/>
    </row>
    <row r="76" spans="1:7" x14ac:dyDescent="0.25">
      <c r="A76" s="37"/>
      <c r="B76" s="38"/>
      <c r="C76" s="41"/>
      <c r="D76" s="40"/>
      <c r="E76" s="40"/>
      <c r="F76" s="36">
        <f t="shared" si="3"/>
        <v>0</v>
      </c>
      <c r="G76" s="41"/>
    </row>
    <row r="77" spans="1:7" x14ac:dyDescent="0.25">
      <c r="A77" s="37"/>
      <c r="B77" s="38"/>
      <c r="C77" s="41"/>
      <c r="D77" s="40"/>
      <c r="E77" s="40"/>
      <c r="F77" s="36">
        <f t="shared" si="3"/>
        <v>0</v>
      </c>
      <c r="G77" s="41"/>
    </row>
    <row r="78" spans="1:7" x14ac:dyDescent="0.25">
      <c r="A78" s="37"/>
      <c r="B78" s="38"/>
      <c r="C78" s="41"/>
      <c r="D78" s="40"/>
      <c r="E78" s="40"/>
      <c r="F78" s="36">
        <f t="shared" si="3"/>
        <v>0</v>
      </c>
      <c r="G78" s="41"/>
    </row>
    <row r="79" spans="1:7" x14ac:dyDescent="0.25">
      <c r="A79" s="37"/>
      <c r="B79" s="38"/>
      <c r="C79" s="41"/>
      <c r="D79" s="40"/>
      <c r="E79" s="40"/>
      <c r="F79" s="36">
        <f t="shared" si="3"/>
        <v>0</v>
      </c>
      <c r="G79" s="41"/>
    </row>
    <row r="80" spans="1:7" x14ac:dyDescent="0.25">
      <c r="A80" s="37"/>
      <c r="B80" s="38"/>
      <c r="C80" s="41"/>
      <c r="D80" s="40"/>
      <c r="E80" s="40"/>
      <c r="F80" s="36">
        <f t="shared" si="3"/>
        <v>0</v>
      </c>
      <c r="G80" s="41"/>
    </row>
    <row r="81" spans="1:7" x14ac:dyDescent="0.25">
      <c r="A81" s="37"/>
      <c r="B81" s="38"/>
      <c r="C81" s="41"/>
      <c r="D81" s="40"/>
      <c r="E81" s="40"/>
      <c r="F81" s="36">
        <f t="shared" si="3"/>
        <v>0</v>
      </c>
      <c r="G81" s="41"/>
    </row>
    <row r="82" spans="1:7" x14ac:dyDescent="0.25">
      <c r="A82" s="37"/>
      <c r="B82" s="38"/>
      <c r="C82" s="41"/>
      <c r="D82" s="40"/>
      <c r="E82" s="40"/>
      <c r="F82" s="36">
        <f t="shared" si="3"/>
        <v>0</v>
      </c>
      <c r="G82" s="41"/>
    </row>
    <row r="83" spans="1:7" x14ac:dyDescent="0.25">
      <c r="A83" s="37"/>
      <c r="B83" s="38"/>
      <c r="C83" s="41"/>
      <c r="D83" s="40"/>
      <c r="E83" s="40"/>
      <c r="F83" s="36">
        <f t="shared" si="3"/>
        <v>0</v>
      </c>
      <c r="G83" s="41"/>
    </row>
    <row r="84" spans="1:7" x14ac:dyDescent="0.25">
      <c r="A84" s="37"/>
      <c r="B84" s="38"/>
      <c r="C84" s="41"/>
      <c r="D84" s="40"/>
      <c r="E84" s="40"/>
      <c r="F84" s="36">
        <f t="shared" si="3"/>
        <v>0</v>
      </c>
      <c r="G84" s="41"/>
    </row>
    <row r="85" spans="1:7" x14ac:dyDescent="0.25">
      <c r="A85" s="37"/>
      <c r="B85" s="38"/>
      <c r="C85" s="41"/>
      <c r="D85" s="40"/>
      <c r="E85" s="40"/>
      <c r="F85" s="36">
        <f t="shared" si="3"/>
        <v>0</v>
      </c>
      <c r="G85" s="41"/>
    </row>
    <row r="86" spans="1:7" x14ac:dyDescent="0.25">
      <c r="A86" s="37"/>
      <c r="B86" s="38"/>
      <c r="C86" s="41"/>
      <c r="D86" s="40"/>
      <c r="E86" s="40"/>
      <c r="F86" s="36">
        <f t="shared" si="3"/>
        <v>0</v>
      </c>
      <c r="G86" s="41"/>
    </row>
    <row r="87" spans="1:7" x14ac:dyDescent="0.25">
      <c r="A87" s="37"/>
      <c r="B87" s="38"/>
      <c r="C87" s="41"/>
      <c r="D87" s="40"/>
      <c r="E87" s="40"/>
      <c r="F87" s="36">
        <f t="shared" si="3"/>
        <v>0</v>
      </c>
      <c r="G87" s="41"/>
    </row>
    <row r="88" spans="1:7" x14ac:dyDescent="0.25">
      <c r="A88" s="37"/>
      <c r="B88" s="38"/>
      <c r="C88" s="41"/>
      <c r="D88" s="40"/>
      <c r="E88" s="40"/>
      <c r="F88" s="36">
        <f t="shared" si="3"/>
        <v>0</v>
      </c>
      <c r="G88" s="41"/>
    </row>
    <row r="89" spans="1:7" x14ac:dyDescent="0.25">
      <c r="A89" s="37"/>
      <c r="B89" s="38"/>
      <c r="C89" s="41"/>
      <c r="D89" s="40"/>
      <c r="E89" s="40"/>
      <c r="F89" s="36">
        <f t="shared" si="3"/>
        <v>0</v>
      </c>
      <c r="G89" s="41"/>
    </row>
    <row r="90" spans="1:7" x14ac:dyDescent="0.25">
      <c r="A90" s="37"/>
      <c r="B90" s="38"/>
      <c r="C90" s="41"/>
      <c r="D90" s="40"/>
      <c r="E90" s="40"/>
      <c r="F90" s="36">
        <f t="shared" si="3"/>
        <v>0</v>
      </c>
      <c r="G90" s="41"/>
    </row>
    <row r="91" spans="1:7" x14ac:dyDescent="0.25">
      <c r="A91" s="37"/>
      <c r="B91" s="38"/>
      <c r="C91" s="41"/>
      <c r="D91" s="40"/>
      <c r="E91" s="40"/>
      <c r="F91" s="36">
        <f t="shared" si="3"/>
        <v>0</v>
      </c>
      <c r="G91" s="41"/>
    </row>
    <row r="92" spans="1:7" x14ac:dyDescent="0.25">
      <c r="A92" s="37"/>
      <c r="B92" s="38"/>
      <c r="C92" s="41"/>
      <c r="D92" s="40"/>
      <c r="E92" s="40"/>
      <c r="F92" s="36">
        <f t="shared" ref="F92:F96" si="4">SUM(D92:E92)</f>
        <v>0</v>
      </c>
      <c r="G92" s="41"/>
    </row>
    <row r="93" spans="1:7" x14ac:dyDescent="0.25">
      <c r="A93" s="37"/>
      <c r="B93" s="38"/>
      <c r="C93" s="41"/>
      <c r="D93" s="40"/>
      <c r="E93" s="40"/>
      <c r="F93" s="36">
        <f t="shared" si="4"/>
        <v>0</v>
      </c>
      <c r="G93" s="41"/>
    </row>
    <row r="94" spans="1:7" x14ac:dyDescent="0.25">
      <c r="A94" s="37"/>
      <c r="B94" s="38"/>
      <c r="C94" s="41"/>
      <c r="D94" s="40"/>
      <c r="E94" s="40"/>
      <c r="F94" s="36">
        <f t="shared" si="4"/>
        <v>0</v>
      </c>
      <c r="G94" s="41"/>
    </row>
    <row r="95" spans="1:7" x14ac:dyDescent="0.25">
      <c r="A95" s="37"/>
      <c r="B95" s="38"/>
      <c r="C95" s="41"/>
      <c r="D95" s="40"/>
      <c r="E95" s="40"/>
      <c r="F95" s="36">
        <f t="shared" si="4"/>
        <v>0</v>
      </c>
      <c r="G95" s="41"/>
    </row>
    <row r="96" spans="1:7" x14ac:dyDescent="0.25">
      <c r="A96" s="37"/>
      <c r="B96" s="38"/>
      <c r="C96" s="41"/>
      <c r="D96" s="40"/>
      <c r="E96" s="40"/>
      <c r="F96" s="36">
        <f t="shared" si="4"/>
        <v>0</v>
      </c>
      <c r="G96" s="41"/>
    </row>
    <row r="97" spans="1:7" x14ac:dyDescent="0.25">
      <c r="A97" s="37"/>
      <c r="B97" s="38"/>
      <c r="C97" s="41"/>
      <c r="D97" s="40"/>
      <c r="E97" s="40"/>
      <c r="F97" s="36">
        <f t="shared" si="1"/>
        <v>0</v>
      </c>
      <c r="G97" s="41"/>
    </row>
    <row r="98" spans="1:7" x14ac:dyDescent="0.25">
      <c r="A98" s="37"/>
      <c r="B98" s="38"/>
      <c r="C98" s="41"/>
      <c r="D98" s="40"/>
      <c r="E98" s="40"/>
      <c r="F98" s="36">
        <f t="shared" si="1"/>
        <v>0</v>
      </c>
      <c r="G98" s="41"/>
    </row>
    <row r="99" spans="1:7" x14ac:dyDescent="0.25">
      <c r="A99" s="37"/>
      <c r="B99" s="38"/>
      <c r="C99" s="41"/>
      <c r="D99" s="40"/>
      <c r="E99" s="40"/>
      <c r="F99" s="36">
        <f t="shared" ref="F99" si="5">SUM(D99:E99)</f>
        <v>0</v>
      </c>
      <c r="G99" s="41"/>
    </row>
    <row r="100" spans="1:7" x14ac:dyDescent="0.25">
      <c r="A100" s="37"/>
      <c r="B100" s="38"/>
      <c r="C100" s="41"/>
      <c r="D100" s="40"/>
      <c r="E100" s="40"/>
      <c r="F100" s="36">
        <f t="shared" si="1"/>
        <v>0</v>
      </c>
      <c r="G100" s="41"/>
    </row>
    <row r="101" spans="1:7" x14ac:dyDescent="0.25">
      <c r="A101" s="37"/>
      <c r="B101" s="38"/>
      <c r="C101" s="41"/>
      <c r="D101" s="40"/>
      <c r="E101" s="40"/>
      <c r="F101" s="36">
        <f t="shared" si="1"/>
        <v>0</v>
      </c>
      <c r="G101" s="41"/>
    </row>
    <row r="102" spans="1:7" x14ac:dyDescent="0.25">
      <c r="A102" s="37"/>
      <c r="B102" s="38"/>
      <c r="C102" s="41"/>
      <c r="D102" s="40"/>
      <c r="E102" s="40"/>
      <c r="F102" s="36">
        <f t="shared" si="1"/>
        <v>0</v>
      </c>
      <c r="G102" s="41"/>
    </row>
    <row r="103" spans="1:7" x14ac:dyDescent="0.25">
      <c r="A103" s="37"/>
      <c r="B103" s="38"/>
      <c r="C103" s="41"/>
      <c r="D103" s="40"/>
      <c r="E103" s="40"/>
      <c r="F103" s="36">
        <f t="shared" si="1"/>
        <v>0</v>
      </c>
      <c r="G103" s="41"/>
    </row>
    <row r="104" spans="1:7" x14ac:dyDescent="0.25">
      <c r="A104" s="37"/>
      <c r="B104" s="38"/>
      <c r="C104" s="41"/>
      <c r="D104" s="40"/>
      <c r="E104" s="40"/>
      <c r="F104" s="36">
        <f t="shared" si="1"/>
        <v>0</v>
      </c>
      <c r="G104" s="41"/>
    </row>
    <row r="105" spans="1:7" x14ac:dyDescent="0.25">
      <c r="A105" s="37"/>
      <c r="B105" s="38"/>
      <c r="C105" s="41"/>
      <c r="D105" s="40"/>
      <c r="E105" s="40"/>
      <c r="F105" s="36">
        <f t="shared" si="1"/>
        <v>0</v>
      </c>
      <c r="G105" s="41"/>
    </row>
    <row r="106" spans="1:7" x14ac:dyDescent="0.25">
      <c r="A106" s="37"/>
      <c r="B106" s="38"/>
      <c r="C106" s="41"/>
      <c r="D106" s="40"/>
      <c r="E106" s="40"/>
      <c r="F106" s="36">
        <f t="shared" si="1"/>
        <v>0</v>
      </c>
      <c r="G106" s="41"/>
    </row>
    <row r="107" spans="1:7" x14ac:dyDescent="0.25">
      <c r="A107" s="37"/>
      <c r="B107" s="38"/>
      <c r="C107" s="41"/>
      <c r="D107" s="40"/>
      <c r="E107" s="40"/>
      <c r="F107" s="36">
        <f t="shared" si="1"/>
        <v>0</v>
      </c>
      <c r="G107" s="41"/>
    </row>
    <row r="108" spans="1:7" x14ac:dyDescent="0.25">
      <c r="A108" s="37"/>
      <c r="B108" s="38"/>
      <c r="C108" s="41"/>
      <c r="D108" s="40"/>
      <c r="E108" s="40"/>
      <c r="F108" s="36">
        <f t="shared" si="1"/>
        <v>0</v>
      </c>
      <c r="G108" s="41"/>
    </row>
    <row r="109" spans="1:7" x14ac:dyDescent="0.25">
      <c r="A109" s="37"/>
      <c r="B109" s="38"/>
      <c r="C109" s="41"/>
      <c r="D109" s="40"/>
      <c r="E109" s="40"/>
      <c r="F109" s="36">
        <f t="shared" si="1"/>
        <v>0</v>
      </c>
      <c r="G109" s="41"/>
    </row>
    <row r="110" spans="1:7" x14ac:dyDescent="0.25">
      <c r="A110" s="37"/>
      <c r="B110" s="38"/>
      <c r="C110" s="41"/>
      <c r="D110" s="40"/>
      <c r="E110" s="40"/>
      <c r="F110" s="36">
        <f t="shared" si="1"/>
        <v>0</v>
      </c>
      <c r="G110" s="41"/>
    </row>
    <row r="111" spans="1:7" x14ac:dyDescent="0.25">
      <c r="A111" s="37"/>
      <c r="B111" s="38"/>
      <c r="C111" s="41"/>
      <c r="D111" s="40"/>
      <c r="E111" s="40"/>
      <c r="F111" s="36">
        <f t="shared" si="1"/>
        <v>0</v>
      </c>
      <c r="G111" s="41"/>
    </row>
    <row r="112" spans="1:7" x14ac:dyDescent="0.25">
      <c r="A112" s="37"/>
      <c r="B112" s="38"/>
      <c r="C112" s="41"/>
      <c r="D112" s="40"/>
      <c r="E112" s="40"/>
      <c r="F112" s="36">
        <f t="shared" si="1"/>
        <v>0</v>
      </c>
      <c r="G112" s="41"/>
    </row>
    <row r="113" spans="1:7" x14ac:dyDescent="0.25">
      <c r="A113" s="37"/>
      <c r="B113" s="38"/>
      <c r="C113" s="41"/>
      <c r="D113" s="40"/>
      <c r="E113" s="40"/>
      <c r="F113" s="36">
        <f t="shared" si="1"/>
        <v>0</v>
      </c>
      <c r="G113" s="41"/>
    </row>
    <row r="114" spans="1:7" x14ac:dyDescent="0.25">
      <c r="A114" s="37"/>
      <c r="B114" s="38"/>
      <c r="C114" s="41"/>
      <c r="D114" s="40"/>
      <c r="E114" s="40"/>
      <c r="F114" s="36">
        <f t="shared" si="1"/>
        <v>0</v>
      </c>
      <c r="G114" s="41"/>
    </row>
    <row r="115" spans="1:7" x14ac:dyDescent="0.25">
      <c r="A115" s="37"/>
      <c r="B115" s="38"/>
      <c r="C115" s="41"/>
      <c r="D115" s="40"/>
      <c r="E115" s="40"/>
      <c r="F115" s="36">
        <f t="shared" si="1"/>
        <v>0</v>
      </c>
      <c r="G115" s="41"/>
    </row>
    <row r="116" spans="1:7" x14ac:dyDescent="0.25">
      <c r="A116" s="37"/>
      <c r="B116" s="38"/>
      <c r="C116" s="41"/>
      <c r="D116" s="40"/>
      <c r="E116" s="40"/>
      <c r="F116" s="36">
        <f t="shared" si="1"/>
        <v>0</v>
      </c>
      <c r="G116" s="41"/>
    </row>
    <row r="117" spans="1:7" x14ac:dyDescent="0.25">
      <c r="A117" s="37"/>
      <c r="B117" s="38"/>
      <c r="C117" s="41"/>
      <c r="D117" s="40"/>
      <c r="E117" s="40"/>
      <c r="F117" s="36">
        <f t="shared" si="1"/>
        <v>0</v>
      </c>
      <c r="G117" s="41"/>
    </row>
    <row r="118" spans="1:7" x14ac:dyDescent="0.25">
      <c r="A118" s="37"/>
      <c r="B118" s="38"/>
      <c r="C118" s="41"/>
      <c r="D118" s="40"/>
      <c r="E118" s="40"/>
      <c r="F118" s="36">
        <f t="shared" si="1"/>
        <v>0</v>
      </c>
      <c r="G118" s="41"/>
    </row>
    <row r="119" spans="1:7" x14ac:dyDescent="0.25">
      <c r="A119" s="37"/>
      <c r="B119" s="38"/>
      <c r="C119" s="41"/>
      <c r="D119" s="40"/>
      <c r="E119" s="40"/>
      <c r="F119" s="36">
        <f t="shared" si="1"/>
        <v>0</v>
      </c>
      <c r="G119" s="41"/>
    </row>
    <row r="120" spans="1:7" x14ac:dyDescent="0.25">
      <c r="A120" s="37"/>
      <c r="B120" s="38"/>
      <c r="C120" s="41"/>
      <c r="D120" s="40"/>
      <c r="E120" s="40"/>
      <c r="F120" s="36">
        <f t="shared" si="1"/>
        <v>0</v>
      </c>
      <c r="G120" s="41"/>
    </row>
    <row r="121" spans="1:7" x14ac:dyDescent="0.25">
      <c r="A121" s="37"/>
      <c r="B121" s="38"/>
      <c r="C121" s="41"/>
      <c r="D121" s="40"/>
      <c r="E121" s="40"/>
      <c r="F121" s="36">
        <f t="shared" si="1"/>
        <v>0</v>
      </c>
      <c r="G121" s="41"/>
    </row>
    <row r="122" spans="1:7" x14ac:dyDescent="0.25">
      <c r="A122" s="37"/>
      <c r="B122" s="38"/>
      <c r="C122" s="41"/>
      <c r="D122" s="40"/>
      <c r="E122" s="40"/>
      <c r="F122" s="36">
        <f t="shared" si="1"/>
        <v>0</v>
      </c>
      <c r="G122" s="41"/>
    </row>
    <row r="123" spans="1:7" x14ac:dyDescent="0.25">
      <c r="A123" s="37"/>
      <c r="B123" s="38"/>
      <c r="C123" s="41"/>
      <c r="D123" s="40"/>
      <c r="E123" s="40"/>
      <c r="F123" s="36">
        <f t="shared" si="1"/>
        <v>0</v>
      </c>
      <c r="G123" s="41"/>
    </row>
    <row r="124" spans="1:7" x14ac:dyDescent="0.25">
      <c r="A124" s="37"/>
      <c r="B124" s="38"/>
      <c r="C124" s="41"/>
      <c r="D124" s="40"/>
      <c r="E124" s="40"/>
      <c r="F124" s="36">
        <f t="shared" si="1"/>
        <v>0</v>
      </c>
      <c r="G124" s="41"/>
    </row>
    <row r="125" spans="1:7" x14ac:dyDescent="0.25">
      <c r="A125" s="37"/>
      <c r="B125" s="38"/>
      <c r="C125" s="41"/>
      <c r="D125" s="40"/>
      <c r="E125" s="40"/>
      <c r="F125" s="36">
        <f t="shared" si="1"/>
        <v>0</v>
      </c>
      <c r="G125" s="41"/>
    </row>
    <row r="126" spans="1:7" x14ac:dyDescent="0.25">
      <c r="A126" s="37"/>
      <c r="B126" s="38"/>
      <c r="C126" s="41"/>
      <c r="D126" s="40"/>
      <c r="E126" s="40"/>
      <c r="F126" s="36">
        <f t="shared" si="1"/>
        <v>0</v>
      </c>
      <c r="G126" s="41"/>
    </row>
    <row r="127" spans="1:7" x14ac:dyDescent="0.25">
      <c r="A127" s="37"/>
      <c r="B127" s="38"/>
      <c r="C127" s="41"/>
      <c r="D127" s="40"/>
      <c r="E127" s="40"/>
      <c r="F127" s="36">
        <f t="shared" si="1"/>
        <v>0</v>
      </c>
      <c r="G127" s="41"/>
    </row>
    <row r="128" spans="1:7" x14ac:dyDescent="0.25">
      <c r="A128" s="37"/>
      <c r="B128" s="38"/>
      <c r="C128" s="41"/>
      <c r="D128" s="40"/>
      <c r="E128" s="40"/>
      <c r="F128" s="36">
        <f t="shared" si="1"/>
        <v>0</v>
      </c>
      <c r="G128" s="41"/>
    </row>
    <row r="129" spans="1:7" x14ac:dyDescent="0.25">
      <c r="A129" s="37"/>
      <c r="B129" s="38"/>
      <c r="C129" s="41"/>
      <c r="D129" s="40"/>
      <c r="E129" s="40"/>
      <c r="F129" s="36">
        <f t="shared" si="1"/>
        <v>0</v>
      </c>
      <c r="G129" s="41"/>
    </row>
    <row r="130" spans="1:7" x14ac:dyDescent="0.25">
      <c r="A130" s="37"/>
      <c r="B130" s="38"/>
      <c r="C130" s="41"/>
      <c r="D130" s="40"/>
      <c r="E130" s="40"/>
      <c r="F130" s="36">
        <f t="shared" si="1"/>
        <v>0</v>
      </c>
      <c r="G130" s="41"/>
    </row>
    <row r="131" spans="1:7" x14ac:dyDescent="0.25">
      <c r="A131" s="37"/>
      <c r="B131" s="38"/>
      <c r="C131" s="41"/>
      <c r="D131" s="40"/>
      <c r="E131" s="40"/>
      <c r="F131" s="36">
        <f t="shared" si="1"/>
        <v>0</v>
      </c>
      <c r="G131" s="41"/>
    </row>
    <row r="132" spans="1:7" x14ac:dyDescent="0.25">
      <c r="A132" s="37"/>
      <c r="B132" s="38"/>
      <c r="C132" s="41"/>
      <c r="D132" s="40"/>
      <c r="E132" s="40"/>
      <c r="F132" s="36">
        <f t="shared" si="1"/>
        <v>0</v>
      </c>
      <c r="G132" s="41"/>
    </row>
    <row r="133" spans="1:7" x14ac:dyDescent="0.25">
      <c r="A133" s="37"/>
      <c r="B133" s="38"/>
      <c r="C133" s="41"/>
      <c r="D133" s="40"/>
      <c r="E133" s="40"/>
      <c r="F133" s="36">
        <f t="shared" si="1"/>
        <v>0</v>
      </c>
      <c r="G133" s="41"/>
    </row>
    <row r="134" spans="1:7" x14ac:dyDescent="0.25">
      <c r="A134" s="37"/>
      <c r="B134" s="38"/>
      <c r="C134" s="41"/>
      <c r="D134" s="40"/>
      <c r="E134" s="40"/>
      <c r="F134" s="36">
        <f t="shared" si="1"/>
        <v>0</v>
      </c>
      <c r="G134" s="41"/>
    </row>
    <row r="135" spans="1:7" x14ac:dyDescent="0.25">
      <c r="A135" s="37"/>
      <c r="B135" s="38"/>
      <c r="C135" s="41"/>
      <c r="D135" s="40"/>
      <c r="E135" s="40"/>
      <c r="F135" s="36">
        <f t="shared" si="1"/>
        <v>0</v>
      </c>
      <c r="G135" s="41"/>
    </row>
    <row r="136" spans="1:7" x14ac:dyDescent="0.25">
      <c r="A136" s="37"/>
      <c r="B136" s="38"/>
      <c r="C136" s="41"/>
      <c r="D136" s="40"/>
      <c r="E136" s="40"/>
      <c r="F136" s="36">
        <f t="shared" si="1"/>
        <v>0</v>
      </c>
      <c r="G136" s="41"/>
    </row>
    <row r="137" spans="1:7" x14ac:dyDescent="0.25">
      <c r="A137" s="37"/>
      <c r="B137" s="38"/>
      <c r="C137" s="41"/>
      <c r="D137" s="40"/>
      <c r="E137" s="40"/>
      <c r="F137" s="36">
        <f t="shared" si="1"/>
        <v>0</v>
      </c>
      <c r="G137" s="41"/>
    </row>
    <row r="138" spans="1:7" x14ac:dyDescent="0.25">
      <c r="A138" s="37"/>
      <c r="B138" s="38"/>
      <c r="C138" s="41"/>
      <c r="D138" s="40"/>
      <c r="E138" s="40"/>
      <c r="F138" s="36">
        <f t="shared" si="1"/>
        <v>0</v>
      </c>
      <c r="G138" s="41"/>
    </row>
    <row r="139" spans="1:7" x14ac:dyDescent="0.25">
      <c r="A139" s="37"/>
      <c r="B139" s="38"/>
      <c r="C139" s="41"/>
      <c r="D139" s="40"/>
      <c r="E139" s="40"/>
      <c r="F139" s="36">
        <f t="shared" si="1"/>
        <v>0</v>
      </c>
      <c r="G139" s="41"/>
    </row>
    <row r="140" spans="1:7" x14ac:dyDescent="0.25">
      <c r="A140" s="37"/>
      <c r="B140" s="38"/>
      <c r="C140" s="41"/>
      <c r="D140" s="40"/>
      <c r="E140" s="40"/>
      <c r="F140" s="36">
        <f t="shared" si="1"/>
        <v>0</v>
      </c>
      <c r="G140" s="41"/>
    </row>
    <row r="141" spans="1:7" x14ac:dyDescent="0.25">
      <c r="A141" s="37"/>
      <c r="B141" s="38"/>
      <c r="C141" s="41"/>
      <c r="D141" s="40"/>
      <c r="E141" s="40"/>
      <c r="F141" s="36">
        <f t="shared" si="1"/>
        <v>0</v>
      </c>
      <c r="G141" s="41"/>
    </row>
    <row r="142" spans="1:7" x14ac:dyDescent="0.25">
      <c r="A142" s="37"/>
      <c r="B142" s="38"/>
      <c r="C142" s="41"/>
      <c r="D142" s="40"/>
      <c r="E142" s="40"/>
      <c r="F142" s="36">
        <f t="shared" si="1"/>
        <v>0</v>
      </c>
      <c r="G142" s="41"/>
    </row>
    <row r="143" spans="1:7" x14ac:dyDescent="0.25">
      <c r="A143" s="37"/>
      <c r="B143" s="38"/>
      <c r="C143" s="41"/>
      <c r="D143" s="40"/>
      <c r="E143" s="40"/>
      <c r="F143" s="36">
        <f t="shared" si="1"/>
        <v>0</v>
      </c>
      <c r="G143" s="41"/>
    </row>
    <row r="144" spans="1:7" x14ac:dyDescent="0.25">
      <c r="A144" s="37"/>
      <c r="B144" s="38"/>
      <c r="C144" s="41"/>
      <c r="D144" s="40"/>
      <c r="E144" s="40"/>
      <c r="F144" s="36">
        <f t="shared" si="1"/>
        <v>0</v>
      </c>
      <c r="G144" s="41"/>
    </row>
    <row r="145" spans="1:7" x14ac:dyDescent="0.25">
      <c r="A145" s="37"/>
      <c r="B145" s="38"/>
      <c r="C145" s="41"/>
      <c r="D145" s="40"/>
      <c r="E145" s="40"/>
      <c r="F145" s="36">
        <f t="shared" si="1"/>
        <v>0</v>
      </c>
      <c r="G145" s="41"/>
    </row>
    <row r="146" spans="1:7" x14ac:dyDescent="0.25">
      <c r="A146" s="37"/>
      <c r="B146" s="38"/>
      <c r="C146" s="41"/>
      <c r="D146" s="40"/>
      <c r="E146" s="40"/>
      <c r="F146" s="36">
        <f t="shared" si="1"/>
        <v>0</v>
      </c>
      <c r="G146" s="41"/>
    </row>
    <row r="147" spans="1:7" x14ac:dyDescent="0.25">
      <c r="A147" s="37"/>
      <c r="B147" s="38"/>
      <c r="C147" s="41"/>
      <c r="D147" s="40"/>
      <c r="E147" s="40"/>
      <c r="F147" s="36">
        <f t="shared" si="1"/>
        <v>0</v>
      </c>
      <c r="G147" s="41"/>
    </row>
    <row r="148" spans="1:7" x14ac:dyDescent="0.25">
      <c r="A148" s="37"/>
      <c r="B148" s="38"/>
      <c r="C148" s="41"/>
      <c r="D148" s="40"/>
      <c r="E148" s="40"/>
      <c r="F148" s="36">
        <f t="shared" si="1"/>
        <v>0</v>
      </c>
      <c r="G148" s="41"/>
    </row>
    <row r="149" spans="1:7" x14ac:dyDescent="0.25">
      <c r="A149" s="37"/>
      <c r="B149" s="38"/>
      <c r="C149" s="41"/>
      <c r="D149" s="40"/>
      <c r="E149" s="40"/>
      <c r="F149" s="36">
        <f t="shared" si="1"/>
        <v>0</v>
      </c>
      <c r="G149" s="41"/>
    </row>
    <row r="150" spans="1:7" x14ac:dyDescent="0.25">
      <c r="A150" s="37"/>
      <c r="B150" s="38"/>
      <c r="C150" s="41"/>
      <c r="D150" s="40"/>
      <c r="E150" s="40"/>
      <c r="F150" s="36">
        <f t="shared" si="1"/>
        <v>0</v>
      </c>
      <c r="G150" s="41"/>
    </row>
    <row r="151" spans="1:7" x14ac:dyDescent="0.25">
      <c r="A151" s="37"/>
      <c r="B151" s="38"/>
      <c r="C151" s="41"/>
      <c r="D151" s="40"/>
      <c r="E151" s="40"/>
      <c r="F151" s="36">
        <f t="shared" si="1"/>
        <v>0</v>
      </c>
      <c r="G151" s="41"/>
    </row>
    <row r="152" spans="1:7" x14ac:dyDescent="0.25">
      <c r="A152" s="37"/>
      <c r="B152" s="38"/>
      <c r="C152" s="41"/>
      <c r="D152" s="40"/>
      <c r="E152" s="40"/>
      <c r="F152" s="36">
        <f t="shared" si="1"/>
        <v>0</v>
      </c>
      <c r="G152" s="41"/>
    </row>
    <row r="153" spans="1:7" x14ac:dyDescent="0.25">
      <c r="A153" s="37"/>
      <c r="B153" s="38"/>
      <c r="C153" s="41"/>
      <c r="D153" s="40"/>
      <c r="E153" s="40"/>
      <c r="F153" s="36">
        <f t="shared" si="1"/>
        <v>0</v>
      </c>
      <c r="G153" s="41"/>
    </row>
    <row r="154" spans="1:7" x14ac:dyDescent="0.25">
      <c r="A154" s="37"/>
      <c r="B154" s="38"/>
      <c r="C154" s="41"/>
      <c r="D154" s="40"/>
      <c r="E154" s="40"/>
      <c r="F154" s="36">
        <f t="shared" si="1"/>
        <v>0</v>
      </c>
      <c r="G154" s="41"/>
    </row>
    <row r="155" spans="1:7" x14ac:dyDescent="0.25">
      <c r="A155" s="37"/>
      <c r="B155" s="38"/>
      <c r="C155" s="41"/>
      <c r="D155" s="40"/>
      <c r="E155" s="40"/>
      <c r="F155" s="36">
        <f t="shared" si="1"/>
        <v>0</v>
      </c>
      <c r="G155" s="41"/>
    </row>
    <row r="156" spans="1:7" x14ac:dyDescent="0.25">
      <c r="A156" s="37"/>
      <c r="B156" s="38"/>
      <c r="C156" s="41"/>
      <c r="D156" s="40"/>
      <c r="E156" s="40"/>
      <c r="F156" s="36">
        <f t="shared" si="1"/>
        <v>0</v>
      </c>
      <c r="G156" s="41"/>
    </row>
    <row r="157" spans="1:7" x14ac:dyDescent="0.25">
      <c r="A157" s="37"/>
      <c r="B157" s="38"/>
      <c r="C157" s="41"/>
      <c r="D157" s="40"/>
      <c r="E157" s="40"/>
      <c r="F157" s="36">
        <f t="shared" si="1"/>
        <v>0</v>
      </c>
      <c r="G157" s="41"/>
    </row>
    <row r="158" spans="1:7" x14ac:dyDescent="0.25">
      <c r="A158" s="37"/>
      <c r="B158" s="38"/>
      <c r="C158" s="41"/>
      <c r="D158" s="40"/>
      <c r="E158" s="40"/>
      <c r="F158" s="36">
        <f t="shared" ref="F158:F208" si="6">SUM(D158:E158)</f>
        <v>0</v>
      </c>
      <c r="G158" s="41"/>
    </row>
    <row r="159" spans="1:7" x14ac:dyDescent="0.25">
      <c r="A159" s="37"/>
      <c r="B159" s="38"/>
      <c r="C159" s="41"/>
      <c r="D159" s="40"/>
      <c r="E159" s="40"/>
      <c r="F159" s="36">
        <f t="shared" si="6"/>
        <v>0</v>
      </c>
      <c r="G159" s="41"/>
    </row>
    <row r="160" spans="1:7" x14ac:dyDescent="0.25">
      <c r="A160" s="37"/>
      <c r="B160" s="38"/>
      <c r="C160" s="41"/>
      <c r="D160" s="40"/>
      <c r="E160" s="40"/>
      <c r="F160" s="36">
        <f t="shared" si="6"/>
        <v>0</v>
      </c>
      <c r="G160" s="41"/>
    </row>
    <row r="161" spans="1:7" x14ac:dyDescent="0.25">
      <c r="A161" s="37"/>
      <c r="B161" s="38"/>
      <c r="C161" s="41"/>
      <c r="D161" s="40"/>
      <c r="E161" s="40"/>
      <c r="F161" s="36">
        <f t="shared" si="6"/>
        <v>0</v>
      </c>
      <c r="G161" s="41"/>
    </row>
    <row r="162" spans="1:7" x14ac:dyDescent="0.25">
      <c r="A162" s="37"/>
      <c r="B162" s="38"/>
      <c r="C162" s="41"/>
      <c r="D162" s="40"/>
      <c r="E162" s="40"/>
      <c r="F162" s="36">
        <f t="shared" si="6"/>
        <v>0</v>
      </c>
      <c r="G162" s="41"/>
    </row>
    <row r="163" spans="1:7" x14ac:dyDescent="0.25">
      <c r="A163" s="37"/>
      <c r="B163" s="38"/>
      <c r="C163" s="41"/>
      <c r="D163" s="40"/>
      <c r="E163" s="40"/>
      <c r="F163" s="36">
        <f t="shared" si="6"/>
        <v>0</v>
      </c>
      <c r="G163" s="41"/>
    </row>
    <row r="164" spans="1:7" x14ac:dyDescent="0.25">
      <c r="A164" s="37"/>
      <c r="B164" s="38"/>
      <c r="C164" s="41"/>
      <c r="D164" s="40"/>
      <c r="E164" s="40"/>
      <c r="F164" s="36">
        <f t="shared" si="6"/>
        <v>0</v>
      </c>
      <c r="G164" s="41"/>
    </row>
    <row r="165" spans="1:7" x14ac:dyDescent="0.25">
      <c r="A165" s="37"/>
      <c r="B165" s="38"/>
      <c r="C165" s="41"/>
      <c r="D165" s="40"/>
      <c r="E165" s="40"/>
      <c r="F165" s="36">
        <f t="shared" si="6"/>
        <v>0</v>
      </c>
      <c r="G165" s="41"/>
    </row>
    <row r="166" spans="1:7" x14ac:dyDescent="0.25">
      <c r="A166" s="37"/>
      <c r="B166" s="38"/>
      <c r="C166" s="41"/>
      <c r="D166" s="40"/>
      <c r="E166" s="40"/>
      <c r="F166" s="36">
        <f t="shared" si="6"/>
        <v>0</v>
      </c>
      <c r="G166" s="41"/>
    </row>
    <row r="167" spans="1:7" x14ac:dyDescent="0.25">
      <c r="A167" s="37"/>
      <c r="B167" s="38"/>
      <c r="C167" s="41"/>
      <c r="D167" s="40"/>
      <c r="E167" s="40"/>
      <c r="F167" s="36">
        <f t="shared" si="6"/>
        <v>0</v>
      </c>
      <c r="G167" s="41"/>
    </row>
    <row r="168" spans="1:7" x14ac:dyDescent="0.25">
      <c r="A168" s="37"/>
      <c r="B168" s="38"/>
      <c r="C168" s="41"/>
      <c r="D168" s="40"/>
      <c r="E168" s="40"/>
      <c r="F168" s="36">
        <f t="shared" si="6"/>
        <v>0</v>
      </c>
      <c r="G168" s="41"/>
    </row>
    <row r="169" spans="1:7" x14ac:dyDescent="0.25">
      <c r="A169" s="37"/>
      <c r="B169" s="38"/>
      <c r="C169" s="41"/>
      <c r="D169" s="40"/>
      <c r="E169" s="40"/>
      <c r="F169" s="36">
        <f t="shared" si="6"/>
        <v>0</v>
      </c>
      <c r="G169" s="41"/>
    </row>
    <row r="170" spans="1:7" x14ac:dyDescent="0.25">
      <c r="A170" s="37"/>
      <c r="B170" s="38"/>
      <c r="C170" s="41"/>
      <c r="D170" s="40"/>
      <c r="E170" s="40"/>
      <c r="F170" s="36">
        <f t="shared" si="6"/>
        <v>0</v>
      </c>
      <c r="G170" s="41"/>
    </row>
    <row r="171" spans="1:7" x14ac:dyDescent="0.25">
      <c r="A171" s="37"/>
      <c r="B171" s="38"/>
      <c r="C171" s="41"/>
      <c r="D171" s="40"/>
      <c r="E171" s="40"/>
      <c r="F171" s="36">
        <f t="shared" si="6"/>
        <v>0</v>
      </c>
      <c r="G171" s="41"/>
    </row>
    <row r="172" spans="1:7" x14ac:dyDescent="0.25">
      <c r="A172" s="37"/>
      <c r="B172" s="38"/>
      <c r="C172" s="41"/>
      <c r="D172" s="40"/>
      <c r="E172" s="40"/>
      <c r="F172" s="36">
        <f t="shared" si="6"/>
        <v>0</v>
      </c>
      <c r="G172" s="41"/>
    </row>
    <row r="173" spans="1:7" x14ac:dyDescent="0.25">
      <c r="A173" s="37"/>
      <c r="B173" s="38"/>
      <c r="C173" s="41"/>
      <c r="D173" s="40"/>
      <c r="E173" s="40"/>
      <c r="F173" s="36">
        <f t="shared" si="6"/>
        <v>0</v>
      </c>
      <c r="G173" s="41"/>
    </row>
    <row r="174" spans="1:7" x14ac:dyDescent="0.25">
      <c r="A174" s="37"/>
      <c r="B174" s="38"/>
      <c r="C174" s="41"/>
      <c r="D174" s="40"/>
      <c r="E174" s="40"/>
      <c r="F174" s="36">
        <f t="shared" si="6"/>
        <v>0</v>
      </c>
      <c r="G174" s="41"/>
    </row>
    <row r="175" spans="1:7" x14ac:dyDescent="0.25">
      <c r="A175" s="37"/>
      <c r="B175" s="38"/>
      <c r="C175" s="41"/>
      <c r="D175" s="40"/>
      <c r="E175" s="40"/>
      <c r="F175" s="36">
        <f t="shared" si="6"/>
        <v>0</v>
      </c>
      <c r="G175" s="41"/>
    </row>
    <row r="176" spans="1:7" x14ac:dyDescent="0.25">
      <c r="A176" s="37"/>
      <c r="B176" s="38"/>
      <c r="C176" s="41"/>
      <c r="D176" s="40"/>
      <c r="E176" s="40"/>
      <c r="F176" s="36">
        <f t="shared" si="6"/>
        <v>0</v>
      </c>
      <c r="G176" s="41"/>
    </row>
    <row r="177" spans="1:7" x14ac:dyDescent="0.25">
      <c r="A177" s="37"/>
      <c r="B177" s="38"/>
      <c r="C177" s="41"/>
      <c r="D177" s="40"/>
      <c r="E177" s="40"/>
      <c r="F177" s="36">
        <f t="shared" si="6"/>
        <v>0</v>
      </c>
      <c r="G177" s="41"/>
    </row>
    <row r="178" spans="1:7" x14ac:dyDescent="0.25">
      <c r="A178" s="37"/>
      <c r="B178" s="38"/>
      <c r="C178" s="41"/>
      <c r="D178" s="40"/>
      <c r="E178" s="40"/>
      <c r="F178" s="36">
        <f t="shared" si="6"/>
        <v>0</v>
      </c>
      <c r="G178" s="41"/>
    </row>
    <row r="179" spans="1:7" x14ac:dyDescent="0.25">
      <c r="A179" s="37"/>
      <c r="B179" s="38"/>
      <c r="C179" s="41"/>
      <c r="D179" s="40"/>
      <c r="E179" s="40"/>
      <c r="F179" s="36">
        <f t="shared" si="6"/>
        <v>0</v>
      </c>
      <c r="G179" s="41"/>
    </row>
    <row r="180" spans="1:7" x14ac:dyDescent="0.25">
      <c r="A180" s="37"/>
      <c r="B180" s="38"/>
      <c r="C180" s="41"/>
      <c r="D180" s="40"/>
      <c r="E180" s="40"/>
      <c r="F180" s="36">
        <f t="shared" si="6"/>
        <v>0</v>
      </c>
      <c r="G180" s="41"/>
    </row>
    <row r="181" spans="1:7" x14ac:dyDescent="0.25">
      <c r="A181" s="37"/>
      <c r="B181" s="38"/>
      <c r="C181" s="41"/>
      <c r="D181" s="40"/>
      <c r="E181" s="40"/>
      <c r="F181" s="36">
        <f t="shared" si="6"/>
        <v>0</v>
      </c>
      <c r="G181" s="41"/>
    </row>
    <row r="182" spans="1:7" x14ac:dyDescent="0.25">
      <c r="A182" s="37"/>
      <c r="B182" s="38"/>
      <c r="C182" s="41"/>
      <c r="D182" s="40"/>
      <c r="E182" s="40"/>
      <c r="F182" s="36">
        <f t="shared" si="6"/>
        <v>0</v>
      </c>
      <c r="G182" s="41"/>
    </row>
    <row r="183" spans="1:7" x14ac:dyDescent="0.25">
      <c r="A183" s="37"/>
      <c r="B183" s="38"/>
      <c r="C183" s="41"/>
      <c r="D183" s="40"/>
      <c r="E183" s="40"/>
      <c r="F183" s="36">
        <f t="shared" si="6"/>
        <v>0</v>
      </c>
      <c r="G183" s="41"/>
    </row>
    <row r="184" spans="1:7" x14ac:dyDescent="0.25">
      <c r="A184" s="37"/>
      <c r="B184" s="38"/>
      <c r="C184" s="41"/>
      <c r="D184" s="40"/>
      <c r="E184" s="40"/>
      <c r="F184" s="36">
        <f t="shared" si="6"/>
        <v>0</v>
      </c>
      <c r="G184" s="41"/>
    </row>
    <row r="185" spans="1:7" x14ac:dyDescent="0.25">
      <c r="A185" s="37"/>
      <c r="B185" s="38"/>
      <c r="C185" s="41"/>
      <c r="D185" s="40"/>
      <c r="E185" s="40"/>
      <c r="F185" s="36">
        <f t="shared" si="6"/>
        <v>0</v>
      </c>
      <c r="G185" s="41"/>
    </row>
    <row r="186" spans="1:7" x14ac:dyDescent="0.25">
      <c r="A186" s="37"/>
      <c r="B186" s="38"/>
      <c r="C186" s="41"/>
      <c r="D186" s="40"/>
      <c r="E186" s="40"/>
      <c r="F186" s="36">
        <f t="shared" si="6"/>
        <v>0</v>
      </c>
      <c r="G186" s="41"/>
    </row>
    <row r="187" spans="1:7" x14ac:dyDescent="0.25">
      <c r="A187" s="37"/>
      <c r="B187" s="38"/>
      <c r="C187" s="41"/>
      <c r="D187" s="40"/>
      <c r="E187" s="40"/>
      <c r="F187" s="36">
        <f t="shared" si="6"/>
        <v>0</v>
      </c>
      <c r="G187" s="41"/>
    </row>
    <row r="188" spans="1:7" x14ac:dyDescent="0.25">
      <c r="A188" s="37"/>
      <c r="B188" s="38"/>
      <c r="C188" s="41"/>
      <c r="D188" s="40"/>
      <c r="E188" s="40"/>
      <c r="F188" s="36">
        <f t="shared" si="6"/>
        <v>0</v>
      </c>
      <c r="G188" s="41"/>
    </row>
    <row r="189" spans="1:7" x14ac:dyDescent="0.25">
      <c r="A189" s="37"/>
      <c r="B189" s="38"/>
      <c r="C189" s="41"/>
      <c r="D189" s="40"/>
      <c r="E189" s="40"/>
      <c r="F189" s="36">
        <f t="shared" si="6"/>
        <v>0</v>
      </c>
      <c r="G189" s="41"/>
    </row>
    <row r="190" spans="1:7" x14ac:dyDescent="0.25">
      <c r="A190" s="37"/>
      <c r="B190" s="38"/>
      <c r="C190" s="41"/>
      <c r="D190" s="40"/>
      <c r="E190" s="40"/>
      <c r="F190" s="36">
        <f t="shared" si="6"/>
        <v>0</v>
      </c>
      <c r="G190" s="41"/>
    </row>
    <row r="191" spans="1:7" x14ac:dyDescent="0.25">
      <c r="A191" s="37"/>
      <c r="B191" s="38"/>
      <c r="C191" s="41"/>
      <c r="D191" s="40"/>
      <c r="E191" s="40"/>
      <c r="F191" s="36">
        <f t="shared" si="6"/>
        <v>0</v>
      </c>
      <c r="G191" s="41"/>
    </row>
    <row r="192" spans="1:7" x14ac:dyDescent="0.25">
      <c r="A192" s="37"/>
      <c r="B192" s="38"/>
      <c r="C192" s="41"/>
      <c r="D192" s="40"/>
      <c r="E192" s="40"/>
      <c r="F192" s="36">
        <f t="shared" si="6"/>
        <v>0</v>
      </c>
      <c r="G192" s="41"/>
    </row>
    <row r="193" spans="1:7" x14ac:dyDescent="0.25">
      <c r="A193" s="37"/>
      <c r="B193" s="38"/>
      <c r="C193" s="41"/>
      <c r="D193" s="40"/>
      <c r="E193" s="40"/>
      <c r="F193" s="36">
        <f t="shared" si="6"/>
        <v>0</v>
      </c>
      <c r="G193" s="41"/>
    </row>
    <row r="194" spans="1:7" x14ac:dyDescent="0.25">
      <c r="A194" s="37"/>
      <c r="B194" s="38"/>
      <c r="C194" s="41"/>
      <c r="D194" s="40"/>
      <c r="E194" s="40"/>
      <c r="F194" s="36">
        <f t="shared" si="6"/>
        <v>0</v>
      </c>
      <c r="G194" s="41"/>
    </row>
    <row r="195" spans="1:7" x14ac:dyDescent="0.25">
      <c r="A195" s="37"/>
      <c r="B195" s="38"/>
      <c r="C195" s="41"/>
      <c r="D195" s="40"/>
      <c r="E195" s="40"/>
      <c r="F195" s="36">
        <f t="shared" si="6"/>
        <v>0</v>
      </c>
      <c r="G195" s="41"/>
    </row>
    <row r="196" spans="1:7" x14ac:dyDescent="0.25">
      <c r="A196" s="37"/>
      <c r="B196" s="38"/>
      <c r="C196" s="41"/>
      <c r="D196" s="40"/>
      <c r="E196" s="40"/>
      <c r="F196" s="36">
        <f t="shared" ref="F196:F201" si="7">SUM(D196:E196)</f>
        <v>0</v>
      </c>
      <c r="G196" s="41"/>
    </row>
    <row r="197" spans="1:7" x14ac:dyDescent="0.25">
      <c r="A197" s="37"/>
      <c r="B197" s="38"/>
      <c r="C197" s="41"/>
      <c r="D197" s="40"/>
      <c r="E197" s="40"/>
      <c r="F197" s="36">
        <f t="shared" si="7"/>
        <v>0</v>
      </c>
      <c r="G197" s="41"/>
    </row>
    <row r="198" spans="1:7" x14ac:dyDescent="0.25">
      <c r="A198" s="37"/>
      <c r="B198" s="38"/>
      <c r="C198" s="41"/>
      <c r="D198" s="40"/>
      <c r="E198" s="40"/>
      <c r="F198" s="36">
        <f t="shared" si="7"/>
        <v>0</v>
      </c>
      <c r="G198" s="41"/>
    </row>
    <row r="199" spans="1:7" x14ac:dyDescent="0.25">
      <c r="A199" s="37"/>
      <c r="B199" s="38"/>
      <c r="C199" s="41"/>
      <c r="D199" s="40"/>
      <c r="E199" s="40"/>
      <c r="F199" s="36">
        <f t="shared" si="7"/>
        <v>0</v>
      </c>
      <c r="G199" s="41"/>
    </row>
    <row r="200" spans="1:7" x14ac:dyDescent="0.25">
      <c r="A200" s="37"/>
      <c r="B200" s="38"/>
      <c r="C200" s="41"/>
      <c r="D200" s="40"/>
      <c r="E200" s="40"/>
      <c r="F200" s="36">
        <f t="shared" si="7"/>
        <v>0</v>
      </c>
      <c r="G200" s="41"/>
    </row>
    <row r="201" spans="1:7" x14ac:dyDescent="0.25">
      <c r="A201" s="37"/>
      <c r="B201" s="38"/>
      <c r="C201" s="41"/>
      <c r="D201" s="40"/>
      <c r="E201" s="40"/>
      <c r="F201" s="36">
        <f t="shared" si="7"/>
        <v>0</v>
      </c>
      <c r="G201" s="41"/>
    </row>
    <row r="202" spans="1:7" x14ac:dyDescent="0.25">
      <c r="A202" s="37"/>
      <c r="B202" s="38"/>
      <c r="C202" s="41"/>
      <c r="D202" s="40"/>
      <c r="E202" s="40"/>
      <c r="F202" s="36">
        <f t="shared" si="6"/>
        <v>0</v>
      </c>
      <c r="G202" s="41"/>
    </row>
    <row r="203" spans="1:7" x14ac:dyDescent="0.25">
      <c r="A203" s="37"/>
      <c r="B203" s="38"/>
      <c r="C203" s="41"/>
      <c r="D203" s="40"/>
      <c r="E203" s="40"/>
      <c r="F203" s="36">
        <f t="shared" si="6"/>
        <v>0</v>
      </c>
      <c r="G203" s="41"/>
    </row>
    <row r="204" spans="1:7" x14ac:dyDescent="0.25">
      <c r="A204" s="37"/>
      <c r="B204" s="38"/>
      <c r="C204" s="41"/>
      <c r="D204" s="40"/>
      <c r="E204" s="40"/>
      <c r="F204" s="36">
        <f t="shared" si="6"/>
        <v>0</v>
      </c>
      <c r="G204" s="41"/>
    </row>
    <row r="205" spans="1:7" x14ac:dyDescent="0.25">
      <c r="A205" s="37"/>
      <c r="B205" s="38"/>
      <c r="C205" s="41"/>
      <c r="D205" s="40"/>
      <c r="E205" s="40"/>
      <c r="F205" s="36">
        <f t="shared" si="6"/>
        <v>0</v>
      </c>
      <c r="G205" s="41"/>
    </row>
    <row r="206" spans="1:7" x14ac:dyDescent="0.25">
      <c r="A206" s="37"/>
      <c r="B206" s="38"/>
      <c r="C206" s="41"/>
      <c r="D206" s="40"/>
      <c r="E206" s="40"/>
      <c r="F206" s="36">
        <f t="shared" si="6"/>
        <v>0</v>
      </c>
      <c r="G206" s="41"/>
    </row>
    <row r="207" spans="1:7" x14ac:dyDescent="0.25">
      <c r="A207" s="37"/>
      <c r="B207" s="38"/>
      <c r="C207" s="41"/>
      <c r="D207" s="40"/>
      <c r="E207" s="40"/>
      <c r="F207" s="36">
        <f t="shared" si="6"/>
        <v>0</v>
      </c>
      <c r="G207" s="41"/>
    </row>
    <row r="208" spans="1:7" x14ac:dyDescent="0.25">
      <c r="A208" s="37"/>
      <c r="B208" s="38"/>
      <c r="C208" s="41"/>
      <c r="D208" s="40"/>
      <c r="E208" s="40"/>
      <c r="F208" s="36">
        <f t="shared" si="6"/>
        <v>0</v>
      </c>
      <c r="G208" s="41"/>
    </row>
    <row r="209" spans="1:7" x14ac:dyDescent="0.25">
      <c r="A209" s="37"/>
      <c r="B209" s="38"/>
      <c r="C209" s="41"/>
      <c r="D209" s="40"/>
      <c r="E209" s="40"/>
      <c r="F209" s="36">
        <f t="shared" ref="F209:F212" si="8">SUM(D209:E209)</f>
        <v>0</v>
      </c>
      <c r="G209" s="41"/>
    </row>
    <row r="210" spans="1:7" x14ac:dyDescent="0.25">
      <c r="A210" s="37"/>
      <c r="B210" s="38"/>
      <c r="C210" s="41"/>
      <c r="D210" s="40"/>
      <c r="E210" s="40"/>
      <c r="F210" s="36">
        <f t="shared" si="8"/>
        <v>0</v>
      </c>
      <c r="G210" s="41"/>
    </row>
    <row r="211" spans="1:7" x14ac:dyDescent="0.25">
      <c r="A211" s="37"/>
      <c r="B211" s="38"/>
      <c r="C211" s="41"/>
      <c r="D211" s="40"/>
      <c r="E211" s="40"/>
      <c r="F211" s="36">
        <f t="shared" si="8"/>
        <v>0</v>
      </c>
      <c r="G211" s="41"/>
    </row>
    <row r="212" spans="1:7" x14ac:dyDescent="0.25">
      <c r="A212" s="37"/>
      <c r="B212" s="38"/>
      <c r="C212" s="41"/>
      <c r="D212" s="40"/>
      <c r="E212" s="40"/>
      <c r="F212" s="36">
        <f t="shared" si="8"/>
        <v>0</v>
      </c>
      <c r="G212" s="41"/>
    </row>
    <row r="213" spans="1:7" x14ac:dyDescent="0.25">
      <c r="A213" s="37"/>
      <c r="B213" s="38"/>
      <c r="C213" s="41"/>
      <c r="D213" s="40"/>
      <c r="E213" s="40"/>
      <c r="F213" s="36">
        <f t="shared" ref="F213" si="9">SUM(D213:E213)</f>
        <v>0</v>
      </c>
      <c r="G213" s="41"/>
    </row>
  </sheetData>
  <sheetProtection algorithmName="SHA-512" hashValue="6fTCeJb8NhNIZzyqZ91yDRAGfXLtdSC1hNImUTgKLFMEb8h7OeH/Wi/++O5VgZDgdXNDQlZmWsPBSUOtlhaZ+w==" saltValue="aZHHvZt03SgwY08uWznpLQ==" spinCount="100000" sheet="1" objects="1" scenarios="1"/>
  <mergeCells count="6">
    <mergeCell ref="A10:B10"/>
    <mergeCell ref="A11:B11"/>
    <mergeCell ref="A12:B12"/>
    <mergeCell ref="C2:G2"/>
    <mergeCell ref="C4:G4"/>
    <mergeCell ref="C6:D6"/>
  </mergeCells>
  <conditionalFormatting sqref="C1:C1048576">
    <cfRule type="cellIs" dxfId="2" priority="1" operator="equal">
      <formula>"hotovosť"</formula>
    </cfRule>
    <cfRule type="cellIs" dxfId="1" priority="2" stopIfTrue="1" operator="equal">
      <formula>"fa"</formula>
    </cfRule>
    <cfRule type="cellIs" dxfId="0" priority="3" stopIfTrue="1" operator="equal">
      <formula>"platba kartou"</formula>
    </cfRule>
  </conditionalFormatting>
  <pageMargins left="0.23622047244094491" right="0.23622047244094491" top="0.35433070866141736" bottom="0.59055118110236227" header="0.31496062992125984" footer="0.31496062992125984"/>
  <pageSetup paperSize="9" scale="80" fitToHeight="0" orientation="portrait" r:id="rId1"/>
  <headerFooter>
    <oddFooter>&amp;R&amp;D &amp;T      &amp;P /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zoznamy!$A$9:$A$21</xm:f>
          </x14:formula1>
          <xm:sqref>E6</xm:sqref>
        </x14:dataValidation>
        <x14:dataValidation type="list" allowBlank="1" showInputMessage="1" showErrorMessage="1" xr:uid="{00000000-0002-0000-0200-000001000000}">
          <x14:formula1>
            <xm:f>zoznamy!$A$23:$A$27</xm:f>
          </x14:formula1>
          <xm:sqref>F6</xm:sqref>
        </x14:dataValidation>
        <x14:dataValidation type="list" allowBlank="1" showInputMessage="1" showErrorMessage="1" xr:uid="{00000000-0002-0000-0200-000002000000}">
          <x14:formula1>
            <xm:f>zoznamy!$C$1:$C$123</xm:f>
          </x14:formula1>
          <xm:sqref>C4:G4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J26"/>
  <sheetViews>
    <sheetView view="pageBreakPreview" zoomScale="120" zoomScaleNormal="100" zoomScaleSheetLayoutView="120" workbookViewId="0">
      <selection activeCell="D8" sqref="D8:I8"/>
    </sheetView>
  </sheetViews>
  <sheetFormatPr defaultColWidth="9.140625" defaultRowHeight="15" x14ac:dyDescent="0.25"/>
  <cols>
    <col min="1" max="1" width="1.28515625" style="54" customWidth="1"/>
    <col min="2" max="2" width="19.7109375" style="54" bestFit="1" customWidth="1"/>
    <col min="3" max="3" width="15.85546875" style="54" customWidth="1"/>
    <col min="4" max="8" width="13.7109375" style="54" customWidth="1"/>
    <col min="9" max="9" width="20.28515625" style="54" customWidth="1"/>
    <col min="10" max="11" width="9.140625" style="54"/>
    <col min="12" max="12" width="11.85546875" style="54" bestFit="1" customWidth="1"/>
    <col min="13" max="16384" width="9.140625" style="54"/>
  </cols>
  <sheetData>
    <row r="1" spans="1:9" x14ac:dyDescent="0.25">
      <c r="A1" s="130" t="s">
        <v>35</v>
      </c>
      <c r="B1" s="130"/>
      <c r="C1" s="130"/>
      <c r="D1" s="130"/>
      <c r="E1" s="130"/>
      <c r="F1" s="130"/>
      <c r="G1" s="130"/>
      <c r="H1" s="130"/>
      <c r="I1" s="130"/>
    </row>
    <row r="2" spans="1:9" x14ac:dyDescent="0.25">
      <c r="A2" s="55"/>
      <c r="B2" s="55"/>
      <c r="C2" s="55"/>
      <c r="D2" s="55"/>
      <c r="E2" s="55"/>
      <c r="F2" s="55"/>
      <c r="G2" s="55"/>
      <c r="H2" s="55"/>
      <c r="I2" s="55"/>
    </row>
    <row r="3" spans="1:9" ht="15.75" x14ac:dyDescent="0.25">
      <c r="B3" s="131" t="s">
        <v>34</v>
      </c>
      <c r="C3" s="131"/>
      <c r="D3" s="131"/>
      <c r="E3" s="131"/>
      <c r="F3" s="131"/>
      <c r="G3" s="131"/>
      <c r="H3" s="131"/>
      <c r="I3" s="131"/>
    </row>
    <row r="4" spans="1:9" x14ac:dyDescent="0.25">
      <c r="A4" s="55"/>
      <c r="B4" s="55"/>
      <c r="C4" s="55"/>
      <c r="D4" s="55"/>
      <c r="E4" s="55"/>
      <c r="F4" s="55"/>
      <c r="G4" s="55"/>
      <c r="H4" s="55"/>
      <c r="I4" s="55"/>
    </row>
    <row r="5" spans="1:9" x14ac:dyDescent="0.25">
      <c r="A5" s="55"/>
      <c r="B5" s="129" t="s">
        <v>44</v>
      </c>
      <c r="C5" s="129"/>
      <c r="D5" s="129"/>
      <c r="E5" s="129"/>
      <c r="F5" s="129"/>
      <c r="G5" s="129"/>
      <c r="H5" s="129"/>
      <c r="I5" s="129"/>
    </row>
    <row r="6" spans="1:9" x14ac:dyDescent="0.25">
      <c r="A6" s="55"/>
      <c r="B6" s="55"/>
      <c r="C6" s="55"/>
      <c r="D6" s="55"/>
      <c r="E6" s="55"/>
      <c r="F6" s="55"/>
      <c r="G6" s="55"/>
      <c r="H6" s="55"/>
      <c r="I6" s="55"/>
    </row>
    <row r="7" spans="1:9" x14ac:dyDescent="0.25">
      <c r="A7" s="55"/>
      <c r="B7" s="55"/>
      <c r="C7" s="55"/>
      <c r="D7" s="55"/>
      <c r="E7" s="55"/>
      <c r="F7" s="55"/>
      <c r="G7" s="55"/>
      <c r="H7" s="55"/>
      <c r="I7" s="55"/>
    </row>
    <row r="8" spans="1:9" x14ac:dyDescent="0.25">
      <c r="A8" s="55"/>
      <c r="B8" s="55" t="s">
        <v>36</v>
      </c>
      <c r="C8" s="55"/>
      <c r="D8" s="132" t="s">
        <v>97</v>
      </c>
      <c r="E8" s="132"/>
      <c r="F8" s="132"/>
      <c r="G8" s="132"/>
      <c r="H8" s="132"/>
      <c r="I8" s="132"/>
    </row>
    <row r="9" spans="1:9" x14ac:dyDescent="0.25">
      <c r="A9" s="55"/>
      <c r="B9" s="55" t="s">
        <v>37</v>
      </c>
      <c r="C9" s="55"/>
      <c r="D9" s="87" t="str">
        <f>'1.krok_Vyúčtovanie'!E6</f>
        <v>február</v>
      </c>
      <c r="E9" s="112">
        <f>'1.krok_Vyúčtovanie'!F6</f>
        <v>2024</v>
      </c>
      <c r="F9" s="55"/>
      <c r="G9" s="55"/>
      <c r="H9" s="55"/>
      <c r="I9" s="55"/>
    </row>
    <row r="10" spans="1:9" x14ac:dyDescent="0.25">
      <c r="A10" s="55"/>
      <c r="B10" s="55"/>
      <c r="C10" s="55"/>
      <c r="D10" s="55"/>
      <c r="E10" s="55"/>
      <c r="F10" s="55"/>
      <c r="G10" s="55"/>
      <c r="H10" s="55"/>
      <c r="I10" s="55"/>
    </row>
    <row r="11" spans="1:9" x14ac:dyDescent="0.25">
      <c r="A11" s="55"/>
      <c r="B11" s="55"/>
      <c r="C11" s="55"/>
      <c r="D11" s="55"/>
      <c r="E11" s="55"/>
      <c r="F11" s="55"/>
      <c r="G11" s="55"/>
      <c r="H11" s="55"/>
      <c r="I11" s="59" t="str">
        <f>VLOOKUP(D8,zoznamy!C1:E15,2,FALSE)</f>
        <v>ŠPP</v>
      </c>
    </row>
    <row r="12" spans="1:9" ht="17.25" customHeight="1" x14ac:dyDescent="0.25">
      <c r="A12" s="55"/>
      <c r="B12" s="133" t="s">
        <v>38</v>
      </c>
      <c r="C12" s="133" t="s">
        <v>46</v>
      </c>
      <c r="D12" s="134" t="s">
        <v>26</v>
      </c>
      <c r="E12" s="135" t="s">
        <v>25</v>
      </c>
      <c r="F12" s="135"/>
      <c r="G12" s="135"/>
      <c r="H12" s="135"/>
      <c r="I12" s="134" t="s">
        <v>24</v>
      </c>
    </row>
    <row r="13" spans="1:9" ht="17.25" customHeight="1" x14ac:dyDescent="0.25">
      <c r="A13" s="55"/>
      <c r="B13" s="133"/>
      <c r="C13" s="133"/>
      <c r="D13" s="134"/>
      <c r="E13" s="61" t="s">
        <v>23</v>
      </c>
      <c r="F13" s="61" t="s">
        <v>22</v>
      </c>
      <c r="G13" s="61" t="s">
        <v>21</v>
      </c>
      <c r="H13" s="61" t="s">
        <v>20</v>
      </c>
      <c r="I13" s="134"/>
    </row>
    <row r="14" spans="1:9" x14ac:dyDescent="0.25">
      <c r="A14" s="55"/>
      <c r="B14" s="133"/>
      <c r="C14" s="133"/>
      <c r="D14" s="134"/>
      <c r="E14" s="88">
        <v>0.5</v>
      </c>
      <c r="F14" s="88">
        <v>0.3</v>
      </c>
      <c r="G14" s="88">
        <v>0.15</v>
      </c>
      <c r="H14" s="88">
        <v>0.05</v>
      </c>
      <c r="I14" s="134"/>
    </row>
    <row r="15" spans="1:9" x14ac:dyDescent="0.25">
      <c r="A15" s="55"/>
      <c r="B15" s="113" t="s">
        <v>40</v>
      </c>
      <c r="C15" s="90">
        <f>'1.krok_Vyúčtovanie'!D10</f>
        <v>0</v>
      </c>
      <c r="D15" s="90">
        <f>'1.krok_Vyúčtovanie'!E10</f>
        <v>0</v>
      </c>
      <c r="E15" s="72">
        <f>ROUND($D15*$E$14,2)</f>
        <v>0</v>
      </c>
      <c r="F15" s="72">
        <f>ROUND($D15*$F$14,2)</f>
        <v>0</v>
      </c>
      <c r="G15" s="72">
        <f>ROUND($D15*$G$14,2)</f>
        <v>0</v>
      </c>
      <c r="H15" s="72">
        <f>ROUND($D15*$H$14,2)</f>
        <v>0</v>
      </c>
      <c r="I15" s="72">
        <f>SUM(C15,E15:H15)</f>
        <v>0</v>
      </c>
    </row>
    <row r="16" spans="1:9" x14ac:dyDescent="0.25">
      <c r="A16" s="55"/>
      <c r="B16" s="113" t="s">
        <v>41</v>
      </c>
      <c r="C16" s="90">
        <f>'1.krok_Vyúčtovanie'!D11</f>
        <v>0</v>
      </c>
      <c r="D16" s="90">
        <f>'1.krok_Vyúčtovanie'!E11</f>
        <v>0</v>
      </c>
      <c r="E16" s="72">
        <f t="shared" ref="E16:E17" si="0">ROUND($D16*$E$14,2)</f>
        <v>0</v>
      </c>
      <c r="F16" s="72">
        <f t="shared" ref="F16:F17" si="1">ROUND($D16*$F$14,2)</f>
        <v>0</v>
      </c>
      <c r="G16" s="72">
        <f t="shared" ref="G16:G17" si="2">ROUND($D16*$G$14,2)</f>
        <v>0</v>
      </c>
      <c r="H16" s="72">
        <f t="shared" ref="H16:H17" si="3">ROUND($D16*$H$14,2)</f>
        <v>0</v>
      </c>
      <c r="I16" s="72">
        <f t="shared" ref="I16:I17" si="4">SUM(C16,E16:H16)</f>
        <v>0</v>
      </c>
    </row>
    <row r="17" spans="1:10" x14ac:dyDescent="0.25">
      <c r="A17" s="55"/>
      <c r="B17" s="113" t="s">
        <v>42</v>
      </c>
      <c r="C17" s="90">
        <f>'1.krok_Vyúčtovanie'!D12</f>
        <v>0</v>
      </c>
      <c r="D17" s="90">
        <f>'1.krok_Vyúčtovanie'!E12</f>
        <v>0</v>
      </c>
      <c r="E17" s="72">
        <f t="shared" si="0"/>
        <v>0</v>
      </c>
      <c r="F17" s="72">
        <f t="shared" si="1"/>
        <v>0</v>
      </c>
      <c r="G17" s="72">
        <f t="shared" si="2"/>
        <v>0</v>
      </c>
      <c r="H17" s="72">
        <f t="shared" si="3"/>
        <v>0</v>
      </c>
      <c r="I17" s="72">
        <f t="shared" si="4"/>
        <v>0</v>
      </c>
    </row>
    <row r="18" spans="1:10" x14ac:dyDescent="0.25">
      <c r="A18" s="55"/>
      <c r="B18" s="114" t="s">
        <v>7</v>
      </c>
      <c r="C18" s="91">
        <f t="shared" ref="C18:H18" si="5">SUM(C15:C17)</f>
        <v>0</v>
      </c>
      <c r="D18" s="91">
        <f t="shared" si="5"/>
        <v>0</v>
      </c>
      <c r="E18" s="91">
        <f t="shared" si="5"/>
        <v>0</v>
      </c>
      <c r="F18" s="91">
        <f t="shared" si="5"/>
        <v>0</v>
      </c>
      <c r="G18" s="91">
        <f t="shared" si="5"/>
        <v>0</v>
      </c>
      <c r="H18" s="91">
        <f t="shared" si="5"/>
        <v>0</v>
      </c>
      <c r="I18" s="91">
        <f>SUM(I15:I17)</f>
        <v>0</v>
      </c>
    </row>
    <row r="19" spans="1:10" x14ac:dyDescent="0.25">
      <c r="A19" s="55"/>
      <c r="B19" s="55"/>
      <c r="C19" s="55"/>
      <c r="D19" s="55"/>
      <c r="E19" s="55"/>
      <c r="F19" s="55"/>
      <c r="G19" s="55"/>
      <c r="H19" s="55"/>
      <c r="I19" s="55"/>
    </row>
    <row r="20" spans="1:10" x14ac:dyDescent="0.25">
      <c r="A20" s="55"/>
      <c r="B20" s="55" t="s">
        <v>43</v>
      </c>
      <c r="C20" s="138"/>
      <c r="D20" s="137"/>
      <c r="E20" s="55"/>
      <c r="F20" s="55"/>
      <c r="G20" s="55"/>
      <c r="H20" s="55"/>
      <c r="I20" s="55"/>
    </row>
    <row r="21" spans="1:10" x14ac:dyDescent="0.25">
      <c r="A21" s="55"/>
      <c r="B21" s="55"/>
      <c r="C21" s="55"/>
      <c r="D21" s="89"/>
      <c r="E21" s="55"/>
      <c r="F21" s="55"/>
      <c r="G21" s="55"/>
      <c r="H21" s="55"/>
      <c r="I21" s="55"/>
    </row>
    <row r="22" spans="1:10" x14ac:dyDescent="0.25">
      <c r="A22" s="55"/>
      <c r="B22" s="55" t="s">
        <v>5</v>
      </c>
      <c r="C22" s="137"/>
      <c r="D22" s="137"/>
      <c r="E22" s="55"/>
      <c r="F22" s="55"/>
      <c r="G22" s="55"/>
      <c r="H22" s="55"/>
      <c r="I22" s="55"/>
    </row>
    <row r="23" spans="1:10" x14ac:dyDescent="0.25">
      <c r="A23" s="55"/>
      <c r="B23" s="55"/>
      <c r="C23" s="55"/>
      <c r="D23" s="55"/>
      <c r="E23" s="55"/>
      <c r="F23" s="55"/>
      <c r="G23" s="55"/>
      <c r="H23" s="55"/>
      <c r="I23" s="55"/>
    </row>
    <row r="24" spans="1:10" x14ac:dyDescent="0.25">
      <c r="A24" s="55"/>
      <c r="B24" s="55" t="s">
        <v>3</v>
      </c>
      <c r="C24" s="85"/>
      <c r="D24" s="85"/>
      <c r="E24" s="55"/>
      <c r="F24" s="55"/>
      <c r="G24" s="55"/>
      <c r="H24" s="136" t="str">
        <f>VLOOKUP(D8,zoznamy!C1:E15,3,FALSE)</f>
        <v>vedúci pracoviska</v>
      </c>
      <c r="I24" s="136"/>
      <c r="J24" s="55"/>
    </row>
    <row r="25" spans="1:10" x14ac:dyDescent="0.25">
      <c r="A25" s="55"/>
      <c r="B25" s="55"/>
      <c r="C25" s="55"/>
      <c r="D25" s="55"/>
      <c r="E25" s="55"/>
      <c r="F25" s="55"/>
      <c r="G25" s="55"/>
      <c r="H25" s="127" t="s">
        <v>1</v>
      </c>
      <c r="I25" s="127"/>
      <c r="J25" s="55"/>
    </row>
    <row r="26" spans="1:10" x14ac:dyDescent="0.25">
      <c r="A26" s="55"/>
      <c r="B26" s="55"/>
      <c r="C26" s="55"/>
      <c r="D26" s="55"/>
      <c r="E26" s="55"/>
      <c r="F26" s="55"/>
      <c r="G26" s="55"/>
      <c r="H26" s="128" t="s">
        <v>0</v>
      </c>
      <c r="I26" s="128"/>
      <c r="J26" s="55"/>
    </row>
  </sheetData>
  <sheetProtection algorithmName="SHA-512" hashValue="8RqvlFY48KlQSUsA2VM6ksGDIOp17eI4OHZviX5BgXlrHKKTGkUDTBr4pc/PMF19khbt+tEY+UNtoHvIOwdwbA==" saltValue="532NGH16UCQDMLrc7OZ8jQ==" spinCount="100000" sheet="1" objects="1" scenarios="1"/>
  <mergeCells count="14">
    <mergeCell ref="H25:I25"/>
    <mergeCell ref="H26:I26"/>
    <mergeCell ref="B5:I5"/>
    <mergeCell ref="A1:I1"/>
    <mergeCell ref="B3:I3"/>
    <mergeCell ref="D8:I8"/>
    <mergeCell ref="B12:B14"/>
    <mergeCell ref="C12:C14"/>
    <mergeCell ref="D12:D14"/>
    <mergeCell ref="E12:H12"/>
    <mergeCell ref="I12:I14"/>
    <mergeCell ref="H24:I24"/>
    <mergeCell ref="C22:D22"/>
    <mergeCell ref="C20:D20"/>
  </mergeCell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error="vyberte pracovisko" xr:uid="{00000000-0002-0000-0300-000000000000}">
          <x14:formula1>
            <xm:f>zoznamy!$C$1:$C$15</xm:f>
          </x14:formula1>
          <xm:sqref>D8:I8</xm:sqref>
        </x14:dataValidation>
        <x14:dataValidation type="list" showInputMessage="1" showErrorMessage="1" error="vyberte mesiac" xr:uid="{00000000-0002-0000-0300-000001000000}">
          <x14:formula1>
            <xm:f>zoznamy!$A$9:$A$21</xm:f>
          </x14:formula1>
          <xm:sqref>D9</xm:sqref>
        </x14:dataValidation>
        <x14:dataValidation type="list" showInputMessage="1" showErrorMessage="1" error="vyberte rok" xr:uid="{00000000-0002-0000-0300-000002000000}">
          <x14:formula1>
            <xm:f>zoznamy!$A$23:$A$27</xm:f>
          </x14:formula1>
          <xm:sqref>E9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I37"/>
  <sheetViews>
    <sheetView zoomScaleNormal="100" zoomScaleSheetLayoutView="100" workbookViewId="0">
      <selection activeCell="C30" sqref="C30:D30"/>
    </sheetView>
  </sheetViews>
  <sheetFormatPr defaultColWidth="9" defaultRowHeight="15" x14ac:dyDescent="0.25"/>
  <cols>
    <col min="1" max="1" width="0.5703125" style="54" customWidth="1"/>
    <col min="2" max="2" width="21.42578125" style="54" customWidth="1"/>
    <col min="3" max="8" width="13.7109375" style="54" customWidth="1"/>
    <col min="9" max="9" width="23.140625" style="54" customWidth="1"/>
    <col min="10" max="11" width="9" style="54"/>
    <col min="12" max="12" width="11.85546875" style="54" bestFit="1" customWidth="1"/>
    <col min="13" max="16384" width="9" style="54"/>
  </cols>
  <sheetData>
    <row r="1" spans="1:9" x14ac:dyDescent="0.25">
      <c r="A1" s="130" t="s">
        <v>45</v>
      </c>
      <c r="B1" s="130"/>
      <c r="C1" s="130"/>
      <c r="D1" s="130"/>
      <c r="E1" s="130"/>
      <c r="F1" s="130"/>
      <c r="G1" s="130"/>
      <c r="H1" s="130"/>
      <c r="I1" s="130"/>
    </row>
    <row r="2" spans="1:9" x14ac:dyDescent="0.25">
      <c r="A2" s="55"/>
      <c r="B2" s="55"/>
      <c r="C2" s="55"/>
      <c r="D2" s="55"/>
      <c r="E2" s="55"/>
      <c r="F2" s="55"/>
      <c r="G2" s="55"/>
      <c r="H2" s="55"/>
      <c r="I2" s="55"/>
    </row>
    <row r="3" spans="1:9" ht="15.75" x14ac:dyDescent="0.25">
      <c r="A3" s="131" t="s">
        <v>34</v>
      </c>
      <c r="B3" s="131"/>
      <c r="C3" s="131"/>
      <c r="D3" s="131"/>
      <c r="E3" s="131"/>
      <c r="F3" s="131"/>
      <c r="G3" s="131"/>
      <c r="H3" s="131"/>
      <c r="I3" s="131"/>
    </row>
    <row r="4" spans="1:9" x14ac:dyDescent="0.25">
      <c r="A4" s="55"/>
      <c r="B4" s="55"/>
      <c r="C4" s="55"/>
      <c r="D4" s="55"/>
      <c r="E4" s="55"/>
      <c r="F4" s="55"/>
      <c r="G4" s="55"/>
      <c r="H4" s="55"/>
      <c r="I4" s="55"/>
    </row>
    <row r="5" spans="1:9" x14ac:dyDescent="0.25">
      <c r="A5" s="55"/>
      <c r="B5" s="129" t="s">
        <v>33</v>
      </c>
      <c r="C5" s="129"/>
      <c r="D5" s="129"/>
      <c r="E5" s="129"/>
      <c r="F5" s="129"/>
      <c r="G5" s="129"/>
      <c r="H5" s="129"/>
      <c r="I5" s="129"/>
    </row>
    <row r="6" spans="1:9" x14ac:dyDescent="0.25">
      <c r="A6" s="55"/>
      <c r="B6" s="55"/>
      <c r="C6" s="55"/>
      <c r="D6" s="55"/>
      <c r="E6" s="55"/>
      <c r="F6" s="55"/>
      <c r="G6" s="55"/>
      <c r="H6" s="55"/>
      <c r="I6" s="55"/>
    </row>
    <row r="7" spans="1:9" x14ac:dyDescent="0.25">
      <c r="A7" s="55"/>
      <c r="B7" s="55"/>
      <c r="C7" s="55"/>
      <c r="D7" s="55"/>
      <c r="E7" s="55"/>
      <c r="F7" s="55"/>
      <c r="G7" s="55"/>
      <c r="H7" s="55"/>
      <c r="I7" s="55"/>
    </row>
    <row r="8" spans="1:9" x14ac:dyDescent="0.25">
      <c r="A8" s="55"/>
      <c r="B8" s="86" t="s">
        <v>32</v>
      </c>
      <c r="C8" s="55"/>
      <c r="D8" s="153" t="s">
        <v>97</v>
      </c>
      <c r="E8" s="153"/>
      <c r="F8" s="153"/>
      <c r="G8" s="153"/>
      <c r="H8" s="153"/>
      <c r="I8" s="57"/>
    </row>
    <row r="9" spans="1:9" x14ac:dyDescent="0.25">
      <c r="A9" s="55"/>
      <c r="B9" s="86" t="s">
        <v>30</v>
      </c>
      <c r="C9" s="55"/>
      <c r="D9" s="58">
        <v>2024</v>
      </c>
      <c r="E9" s="55"/>
      <c r="F9" s="55"/>
      <c r="G9" s="55"/>
      <c r="H9" s="55"/>
      <c r="I9" s="55"/>
    </row>
    <row r="10" spans="1:9" x14ac:dyDescent="0.25">
      <c r="A10" s="55"/>
      <c r="B10" s="55"/>
      <c r="C10" s="55"/>
      <c r="D10" s="55"/>
      <c r="E10" s="55"/>
      <c r="F10" s="55"/>
      <c r="G10" s="55"/>
      <c r="H10" s="55"/>
      <c r="I10" s="55"/>
    </row>
    <row r="11" spans="1:9" ht="15.75" thickBot="1" x14ac:dyDescent="0.3">
      <c r="A11" s="55"/>
      <c r="B11" s="55"/>
      <c r="C11" s="55"/>
      <c r="D11" s="55"/>
      <c r="E11" s="55"/>
      <c r="F11" s="55"/>
      <c r="G11" s="55"/>
      <c r="H11" s="55"/>
      <c r="I11" s="59" t="str">
        <f>VLOOKUP(D8,zoznamy!C1:E15,2,FALSE)</f>
        <v>ŠPP</v>
      </c>
    </row>
    <row r="12" spans="1:9" x14ac:dyDescent="0.25">
      <c r="B12" s="139" t="s">
        <v>28</v>
      </c>
      <c r="C12" s="142" t="s">
        <v>27</v>
      </c>
      <c r="D12" s="139" t="s">
        <v>26</v>
      </c>
      <c r="E12" s="145" t="s">
        <v>25</v>
      </c>
      <c r="F12" s="146"/>
      <c r="G12" s="146"/>
      <c r="H12" s="147"/>
      <c r="I12" s="148" t="s">
        <v>24</v>
      </c>
    </row>
    <row r="13" spans="1:9" x14ac:dyDescent="0.25">
      <c r="B13" s="140"/>
      <c r="C13" s="143"/>
      <c r="D13" s="140"/>
      <c r="E13" s="60" t="s">
        <v>23</v>
      </c>
      <c r="F13" s="61" t="s">
        <v>22</v>
      </c>
      <c r="G13" s="61" t="s">
        <v>21</v>
      </c>
      <c r="H13" s="62" t="s">
        <v>20</v>
      </c>
      <c r="I13" s="149"/>
    </row>
    <row r="14" spans="1:9" ht="15" hidden="1" customHeight="1" x14ac:dyDescent="0.25">
      <c r="B14" s="140"/>
      <c r="C14" s="143"/>
      <c r="D14" s="140"/>
      <c r="E14" s="63">
        <v>0.6</v>
      </c>
      <c r="F14" s="64">
        <v>0.2</v>
      </c>
      <c r="G14" s="64">
        <v>0.17</v>
      </c>
      <c r="H14" s="65">
        <v>0.03</v>
      </c>
      <c r="I14" s="149"/>
    </row>
    <row r="15" spans="1:9" ht="15.75" thickBot="1" x14ac:dyDescent="0.3">
      <c r="B15" s="141"/>
      <c r="C15" s="144"/>
      <c r="D15" s="141"/>
      <c r="E15" s="66">
        <v>0.5</v>
      </c>
      <c r="F15" s="67">
        <v>0.3</v>
      </c>
      <c r="G15" s="67">
        <v>0.15</v>
      </c>
      <c r="H15" s="68">
        <v>0.05</v>
      </c>
      <c r="I15" s="150"/>
    </row>
    <row r="16" spans="1:9" x14ac:dyDescent="0.25">
      <c r="B16" s="69" t="s">
        <v>19</v>
      </c>
      <c r="C16" s="70"/>
      <c r="D16" s="70"/>
      <c r="E16" s="71">
        <f t="shared" ref="E16:E19" si="0">ROUND($D16*$E$15,2)</f>
        <v>0</v>
      </c>
      <c r="F16" s="72">
        <f t="shared" ref="F16:F19" si="1">ROUND($D16*$F$15,2)</f>
        <v>0</v>
      </c>
      <c r="G16" s="72">
        <f t="shared" ref="G16:G19" si="2">ROUND($D16*$G$15,2)</f>
        <v>0</v>
      </c>
      <c r="H16" s="73">
        <f t="shared" ref="H16:H19" si="3">ROUND($D16*$H$15,2)</f>
        <v>0</v>
      </c>
      <c r="I16" s="74">
        <f t="shared" ref="I16:I27" si="4">SUM(C16,E16:H16)</f>
        <v>0</v>
      </c>
    </row>
    <row r="17" spans="1:9" x14ac:dyDescent="0.25">
      <c r="B17" s="75" t="s">
        <v>18</v>
      </c>
      <c r="C17" s="76"/>
      <c r="D17" s="76"/>
      <c r="E17" s="71">
        <f t="shared" si="0"/>
        <v>0</v>
      </c>
      <c r="F17" s="72">
        <f t="shared" si="1"/>
        <v>0</v>
      </c>
      <c r="G17" s="72">
        <f t="shared" si="2"/>
        <v>0</v>
      </c>
      <c r="H17" s="73">
        <f t="shared" si="3"/>
        <v>0</v>
      </c>
      <c r="I17" s="74">
        <f t="shared" si="4"/>
        <v>0</v>
      </c>
    </row>
    <row r="18" spans="1:9" x14ac:dyDescent="0.25">
      <c r="B18" s="75" t="s">
        <v>17</v>
      </c>
      <c r="C18" s="76"/>
      <c r="D18" s="76"/>
      <c r="E18" s="71">
        <f t="shared" si="0"/>
        <v>0</v>
      </c>
      <c r="F18" s="72">
        <f t="shared" si="1"/>
        <v>0</v>
      </c>
      <c r="G18" s="72">
        <f t="shared" si="2"/>
        <v>0</v>
      </c>
      <c r="H18" s="73">
        <f t="shared" si="3"/>
        <v>0</v>
      </c>
      <c r="I18" s="74">
        <f t="shared" si="4"/>
        <v>0</v>
      </c>
    </row>
    <row r="19" spans="1:9" x14ac:dyDescent="0.25">
      <c r="B19" s="75" t="s">
        <v>16</v>
      </c>
      <c r="C19" s="76"/>
      <c r="D19" s="76"/>
      <c r="E19" s="71">
        <f t="shared" si="0"/>
        <v>0</v>
      </c>
      <c r="F19" s="72">
        <f t="shared" si="1"/>
        <v>0</v>
      </c>
      <c r="G19" s="72">
        <f t="shared" si="2"/>
        <v>0</v>
      </c>
      <c r="H19" s="73">
        <f t="shared" si="3"/>
        <v>0</v>
      </c>
      <c r="I19" s="74">
        <f t="shared" si="4"/>
        <v>0</v>
      </c>
    </row>
    <row r="20" spans="1:9" x14ac:dyDescent="0.25">
      <c r="B20" s="75" t="s">
        <v>15</v>
      </c>
      <c r="C20" s="76"/>
      <c r="D20" s="76"/>
      <c r="E20" s="71">
        <f t="shared" ref="E20:E27" si="5">ROUND($D20*$E$15,2)</f>
        <v>0</v>
      </c>
      <c r="F20" s="72">
        <f t="shared" ref="F20:F27" si="6">ROUND($D20*$F$15,2)</f>
        <v>0</v>
      </c>
      <c r="G20" s="72">
        <f t="shared" ref="G20:G27" si="7">ROUND($D20*$G$15,2)</f>
        <v>0</v>
      </c>
      <c r="H20" s="73">
        <f t="shared" ref="H20:H27" si="8">ROUND($D20*$H$15,2)</f>
        <v>0</v>
      </c>
      <c r="I20" s="74">
        <f t="shared" si="4"/>
        <v>0</v>
      </c>
    </row>
    <row r="21" spans="1:9" x14ac:dyDescent="0.25">
      <c r="B21" s="75" t="s">
        <v>14</v>
      </c>
      <c r="C21" s="76"/>
      <c r="D21" s="76"/>
      <c r="E21" s="71">
        <f t="shared" si="5"/>
        <v>0</v>
      </c>
      <c r="F21" s="72">
        <f t="shared" si="6"/>
        <v>0</v>
      </c>
      <c r="G21" s="72">
        <f t="shared" si="7"/>
        <v>0</v>
      </c>
      <c r="H21" s="73">
        <f t="shared" si="8"/>
        <v>0</v>
      </c>
      <c r="I21" s="74">
        <f t="shared" si="4"/>
        <v>0</v>
      </c>
    </row>
    <row r="22" spans="1:9" x14ac:dyDescent="0.25">
      <c r="B22" s="75" t="s">
        <v>13</v>
      </c>
      <c r="C22" s="76"/>
      <c r="D22" s="76"/>
      <c r="E22" s="71">
        <f t="shared" si="5"/>
        <v>0</v>
      </c>
      <c r="F22" s="72">
        <f t="shared" si="6"/>
        <v>0</v>
      </c>
      <c r="G22" s="72">
        <f t="shared" si="7"/>
        <v>0</v>
      </c>
      <c r="H22" s="73">
        <f t="shared" si="8"/>
        <v>0</v>
      </c>
      <c r="I22" s="74">
        <f t="shared" si="4"/>
        <v>0</v>
      </c>
    </row>
    <row r="23" spans="1:9" x14ac:dyDescent="0.25">
      <c r="B23" s="75" t="s">
        <v>12</v>
      </c>
      <c r="C23" s="76"/>
      <c r="D23" s="76"/>
      <c r="E23" s="71">
        <f t="shared" si="5"/>
        <v>0</v>
      </c>
      <c r="F23" s="72">
        <f t="shared" si="6"/>
        <v>0</v>
      </c>
      <c r="G23" s="72">
        <f t="shared" si="7"/>
        <v>0</v>
      </c>
      <c r="H23" s="73">
        <f t="shared" si="8"/>
        <v>0</v>
      </c>
      <c r="I23" s="74">
        <f t="shared" si="4"/>
        <v>0</v>
      </c>
    </row>
    <row r="24" spans="1:9" x14ac:dyDescent="0.25">
      <c r="B24" s="75" t="s">
        <v>11</v>
      </c>
      <c r="C24" s="76"/>
      <c r="D24" s="76"/>
      <c r="E24" s="71">
        <f t="shared" si="5"/>
        <v>0</v>
      </c>
      <c r="F24" s="72">
        <f t="shared" si="6"/>
        <v>0</v>
      </c>
      <c r="G24" s="72">
        <f t="shared" si="7"/>
        <v>0</v>
      </c>
      <c r="H24" s="73">
        <f t="shared" si="8"/>
        <v>0</v>
      </c>
      <c r="I24" s="74">
        <f t="shared" si="4"/>
        <v>0</v>
      </c>
    </row>
    <row r="25" spans="1:9" x14ac:dyDescent="0.25">
      <c r="B25" s="75" t="s">
        <v>10</v>
      </c>
      <c r="C25" s="76"/>
      <c r="D25" s="76"/>
      <c r="E25" s="71">
        <f t="shared" si="5"/>
        <v>0</v>
      </c>
      <c r="F25" s="72">
        <f t="shared" si="6"/>
        <v>0</v>
      </c>
      <c r="G25" s="72">
        <f t="shared" si="7"/>
        <v>0</v>
      </c>
      <c r="H25" s="73">
        <f t="shared" si="8"/>
        <v>0</v>
      </c>
      <c r="I25" s="74">
        <f t="shared" si="4"/>
        <v>0</v>
      </c>
    </row>
    <row r="26" spans="1:9" x14ac:dyDescent="0.25">
      <c r="B26" s="75" t="s">
        <v>9</v>
      </c>
      <c r="C26" s="76"/>
      <c r="D26" s="76"/>
      <c r="E26" s="71">
        <f t="shared" si="5"/>
        <v>0</v>
      </c>
      <c r="F26" s="72">
        <f t="shared" si="6"/>
        <v>0</v>
      </c>
      <c r="G26" s="72">
        <f t="shared" si="7"/>
        <v>0</v>
      </c>
      <c r="H26" s="73">
        <f t="shared" si="8"/>
        <v>0</v>
      </c>
      <c r="I26" s="74">
        <f t="shared" si="4"/>
        <v>0</v>
      </c>
    </row>
    <row r="27" spans="1:9" ht="15.75" thickBot="1" x14ac:dyDescent="0.3">
      <c r="B27" s="77" t="s">
        <v>8</v>
      </c>
      <c r="C27" s="78"/>
      <c r="D27" s="78"/>
      <c r="E27" s="71">
        <f t="shared" si="5"/>
        <v>0</v>
      </c>
      <c r="F27" s="72">
        <f t="shared" si="6"/>
        <v>0</v>
      </c>
      <c r="G27" s="72">
        <f t="shared" si="7"/>
        <v>0</v>
      </c>
      <c r="H27" s="73">
        <f t="shared" si="8"/>
        <v>0</v>
      </c>
      <c r="I27" s="74">
        <f t="shared" si="4"/>
        <v>0</v>
      </c>
    </row>
    <row r="28" spans="1:9" ht="15.75" thickBot="1" x14ac:dyDescent="0.3">
      <c r="B28" s="79" t="s">
        <v>7</v>
      </c>
      <c r="C28" s="80">
        <f t="shared" ref="C28:I28" si="9">SUM(C16:C27)</f>
        <v>0</v>
      </c>
      <c r="D28" s="80">
        <f t="shared" si="9"/>
        <v>0</v>
      </c>
      <c r="E28" s="81">
        <f>SUM(E16:E27)</f>
        <v>0</v>
      </c>
      <c r="F28" s="82">
        <f t="shared" si="9"/>
        <v>0</v>
      </c>
      <c r="G28" s="82">
        <f t="shared" si="9"/>
        <v>0</v>
      </c>
      <c r="H28" s="83">
        <f t="shared" si="9"/>
        <v>0</v>
      </c>
      <c r="I28" s="80">
        <f t="shared" si="9"/>
        <v>0</v>
      </c>
    </row>
    <row r="29" spans="1:9" x14ac:dyDescent="0.25">
      <c r="A29" s="55"/>
      <c r="B29" s="55"/>
      <c r="C29" s="55"/>
      <c r="D29" s="55"/>
      <c r="E29" s="55"/>
      <c r="F29" s="55"/>
      <c r="G29" s="55"/>
      <c r="H29" s="55"/>
      <c r="I29" s="55"/>
    </row>
    <row r="30" spans="1:9" x14ac:dyDescent="0.25">
      <c r="A30" s="55"/>
      <c r="B30" s="84" t="s">
        <v>6</v>
      </c>
      <c r="C30" s="151"/>
      <c r="D30" s="152"/>
      <c r="E30" s="55"/>
      <c r="F30" s="55"/>
      <c r="G30" s="55"/>
      <c r="H30" s="55"/>
      <c r="I30" s="55"/>
    </row>
    <row r="31" spans="1:9" x14ac:dyDescent="0.25">
      <c r="A31" s="55"/>
      <c r="B31" s="84" t="s">
        <v>5</v>
      </c>
      <c r="C31" s="152"/>
      <c r="D31" s="152"/>
      <c r="E31" s="55"/>
      <c r="F31" s="55"/>
      <c r="G31" s="55"/>
      <c r="H31" s="55"/>
      <c r="I31" s="55"/>
    </row>
    <row r="32" spans="1:9" x14ac:dyDescent="0.25">
      <c r="A32" s="55"/>
      <c r="B32" s="55"/>
      <c r="C32" s="55"/>
      <c r="D32" s="55"/>
      <c r="E32" s="55"/>
      <c r="F32" s="55"/>
      <c r="G32" s="55"/>
      <c r="H32" s="55"/>
      <c r="I32" s="55"/>
    </row>
    <row r="33" spans="1:9" x14ac:dyDescent="0.25">
      <c r="A33" s="55"/>
      <c r="B33" s="55" t="s">
        <v>3</v>
      </c>
      <c r="C33" s="85"/>
      <c r="D33" s="85"/>
      <c r="E33" s="55"/>
      <c r="F33" s="55"/>
      <c r="G33" s="55"/>
      <c r="H33" s="136" t="str">
        <f>VLOOKUP(D8,zoznamy!C1:E15,3,FALSE)</f>
        <v>vedúci pracoviska</v>
      </c>
      <c r="I33" s="136"/>
    </row>
    <row r="34" spans="1:9" x14ac:dyDescent="0.25">
      <c r="A34" s="55"/>
      <c r="B34" s="55"/>
      <c r="C34" s="55"/>
      <c r="D34" s="55"/>
      <c r="E34" s="55"/>
      <c r="F34" s="55"/>
      <c r="G34" s="55"/>
      <c r="H34" s="127" t="s">
        <v>1</v>
      </c>
      <c r="I34" s="127"/>
    </row>
    <row r="35" spans="1:9" x14ac:dyDescent="0.25">
      <c r="A35" s="55"/>
      <c r="B35" s="55"/>
      <c r="C35" s="55"/>
      <c r="D35" s="55"/>
      <c r="E35" s="55"/>
      <c r="F35" s="55"/>
      <c r="G35" s="55"/>
      <c r="H35" s="128" t="s">
        <v>0</v>
      </c>
      <c r="I35" s="128"/>
    </row>
    <row r="36" spans="1:9" x14ac:dyDescent="0.25">
      <c r="A36" s="55"/>
      <c r="B36" s="55"/>
      <c r="C36" s="55"/>
      <c r="D36" s="55"/>
      <c r="E36" s="55"/>
      <c r="F36" s="55"/>
      <c r="G36" s="55"/>
      <c r="H36" s="55"/>
      <c r="I36" s="55"/>
    </row>
    <row r="37" spans="1:9" x14ac:dyDescent="0.25">
      <c r="A37" s="55"/>
      <c r="B37" s="55"/>
      <c r="C37" s="55"/>
      <c r="D37" s="55"/>
      <c r="E37" s="55"/>
      <c r="F37" s="55"/>
      <c r="G37" s="55"/>
      <c r="H37" s="55"/>
      <c r="I37" s="55"/>
    </row>
  </sheetData>
  <sheetProtection algorithmName="SHA-512" hashValue="i2RVO7WfFw3ZrQx1z+E16V+pyk3ZohJppGyx0w8m8Oqo+AVK4GgNW41levjaoh67tY/xig4m1HS3Q2PGnChzRQ==" saltValue="JUVMqsVOYZps/BUGA6QrgQ==" spinCount="100000" sheet="1" objects="1" scenarios="1"/>
  <mergeCells count="14">
    <mergeCell ref="A1:I1"/>
    <mergeCell ref="H35:I35"/>
    <mergeCell ref="A3:I3"/>
    <mergeCell ref="B5:I5"/>
    <mergeCell ref="B12:B15"/>
    <mergeCell ref="C12:C15"/>
    <mergeCell ref="D12:D15"/>
    <mergeCell ref="E12:H12"/>
    <mergeCell ref="I12:I15"/>
    <mergeCell ref="C30:D30"/>
    <mergeCell ref="C31:D31"/>
    <mergeCell ref="H34:I34"/>
    <mergeCell ref="D8:H8"/>
    <mergeCell ref="H33:I33"/>
  </mergeCells>
  <pageMargins left="0.7" right="0.7" top="0.75" bottom="0.75" header="0.3" footer="0.3"/>
  <pageSetup paperSize="9" scale="89" fitToWidth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="vyberte rok_x000a_" xr:uid="{00000000-0002-0000-0400-000000000000}">
          <x14:formula1>
            <xm:f>zoznamy!$A$23:$A$27</xm:f>
          </x14:formula1>
          <xm:sqref>D9</xm:sqref>
        </x14:dataValidation>
        <x14:dataValidation type="list" showInputMessage="1" showErrorMessage="1" error="vyberte pracovisko" xr:uid="{00000000-0002-0000-0400-000001000000}">
          <x14:formula1>
            <xm:f>zoznamy!$C$1:$C$15</xm:f>
          </x14:formula1>
          <xm:sqref>D8:H8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I35"/>
  <sheetViews>
    <sheetView view="pageBreakPreview" zoomScaleNormal="100" zoomScaleSheetLayoutView="100" workbookViewId="0">
      <selection activeCell="D12" sqref="D12"/>
    </sheetView>
  </sheetViews>
  <sheetFormatPr defaultColWidth="9" defaultRowHeight="15" x14ac:dyDescent="0.25"/>
  <cols>
    <col min="1" max="1" width="0.5703125" style="54" customWidth="1"/>
    <col min="2" max="2" width="25.140625" style="54" bestFit="1" customWidth="1"/>
    <col min="3" max="3" width="15.7109375" style="54" customWidth="1"/>
    <col min="4" max="4" width="25.28515625" style="54" bestFit="1" customWidth="1"/>
    <col min="5" max="5" width="15.7109375" style="54" customWidth="1"/>
    <col min="6" max="6" width="22.5703125" style="54" customWidth="1"/>
    <col min="7" max="7" width="15.7109375" style="54" customWidth="1"/>
    <col min="8" max="8" width="18.7109375" style="54" customWidth="1"/>
    <col min="9" max="9" width="15.7109375" style="54" customWidth="1"/>
    <col min="10" max="10" width="9" style="54"/>
    <col min="11" max="11" width="11.85546875" style="54" bestFit="1" customWidth="1"/>
    <col min="12" max="16384" width="9" style="54"/>
  </cols>
  <sheetData>
    <row r="1" spans="1:9" x14ac:dyDescent="0.25">
      <c r="A1" s="130" t="s">
        <v>47</v>
      </c>
      <c r="B1" s="130"/>
      <c r="C1" s="130"/>
      <c r="D1" s="130"/>
      <c r="E1" s="130"/>
      <c r="F1" s="130"/>
      <c r="G1" s="130"/>
      <c r="H1" s="130"/>
      <c r="I1" s="130"/>
    </row>
    <row r="2" spans="1:9" x14ac:dyDescent="0.25">
      <c r="A2" s="55"/>
      <c r="B2" s="55"/>
      <c r="C2" s="55"/>
      <c r="D2" s="55"/>
      <c r="E2" s="55"/>
      <c r="F2" s="55"/>
      <c r="G2" s="55"/>
      <c r="H2" s="55"/>
      <c r="I2" s="55"/>
    </row>
    <row r="3" spans="1:9" ht="15.75" x14ac:dyDescent="0.25">
      <c r="A3" s="131" t="s">
        <v>34</v>
      </c>
      <c r="B3" s="131"/>
      <c r="C3" s="131"/>
      <c r="D3" s="131"/>
      <c r="E3" s="131"/>
      <c r="F3" s="131"/>
      <c r="G3" s="131"/>
      <c r="H3" s="131"/>
      <c r="I3" s="131"/>
    </row>
    <row r="4" spans="1:9" x14ac:dyDescent="0.25">
      <c r="A4" s="55"/>
      <c r="B4" s="55"/>
      <c r="C4" s="55"/>
      <c r="D4" s="55"/>
      <c r="E4" s="55"/>
      <c r="F4" s="55"/>
      <c r="G4" s="55"/>
      <c r="H4" s="55"/>
      <c r="I4" s="55"/>
    </row>
    <row r="5" spans="1:9" x14ac:dyDescent="0.25">
      <c r="A5" s="55"/>
      <c r="B5" s="55"/>
      <c r="C5" s="55" t="s">
        <v>36</v>
      </c>
      <c r="D5" s="158" t="s">
        <v>97</v>
      </c>
      <c r="E5" s="158"/>
      <c r="F5" s="158"/>
      <c r="G5" s="92"/>
      <c r="H5" s="53" t="s">
        <v>54</v>
      </c>
      <c r="I5" s="93" t="s">
        <v>56</v>
      </c>
    </row>
    <row r="6" spans="1:9" x14ac:dyDescent="0.25">
      <c r="A6" s="55"/>
      <c r="B6" s="55"/>
      <c r="C6" s="55"/>
      <c r="D6" s="55"/>
      <c r="E6" s="55"/>
      <c r="F6" s="55"/>
      <c r="G6" s="55"/>
      <c r="H6" s="53" t="s">
        <v>55</v>
      </c>
      <c r="I6" s="94" t="s">
        <v>57</v>
      </c>
    </row>
    <row r="7" spans="1:9" x14ac:dyDescent="0.25">
      <c r="A7" s="55"/>
      <c r="B7" s="55"/>
      <c r="C7" s="55"/>
      <c r="D7" s="92"/>
      <c r="E7" s="92"/>
      <c r="F7" s="92"/>
      <c r="G7" s="92"/>
      <c r="H7" s="92"/>
      <c r="I7" s="92"/>
    </row>
    <row r="8" spans="1:9" ht="18.75" x14ac:dyDescent="0.3">
      <c r="A8" s="55"/>
      <c r="B8" s="157" t="s">
        <v>53</v>
      </c>
      <c r="C8" s="157"/>
      <c r="D8" s="157"/>
      <c r="E8" s="157"/>
      <c r="F8" s="109"/>
      <c r="G8" s="56"/>
      <c r="H8" s="56"/>
      <c r="I8" s="56"/>
    </row>
    <row r="9" spans="1:9" x14ac:dyDescent="0.25">
      <c r="A9" s="55"/>
      <c r="B9" s="55"/>
      <c r="C9" s="55"/>
      <c r="D9" s="92"/>
      <c r="E9" s="92"/>
      <c r="F9" s="92"/>
      <c r="G9" s="92"/>
      <c r="H9" s="92"/>
      <c r="I9" s="92"/>
    </row>
    <row r="10" spans="1:9" ht="20.100000000000001" customHeight="1" x14ac:dyDescent="0.25">
      <c r="A10" s="55"/>
      <c r="B10" s="55" t="s">
        <v>58</v>
      </c>
      <c r="C10" s="159"/>
      <c r="D10" s="159"/>
      <c r="E10" s="159"/>
      <c r="F10" s="159"/>
      <c r="G10" s="159"/>
      <c r="H10" s="159"/>
      <c r="I10" s="159"/>
    </row>
    <row r="11" spans="1:9" ht="20.100000000000001" customHeight="1" x14ac:dyDescent="0.25">
      <c r="A11" s="55"/>
      <c r="B11" s="55" t="s">
        <v>59</v>
      </c>
      <c r="C11" s="160"/>
      <c r="D11" s="160"/>
      <c r="E11" s="160"/>
      <c r="F11" s="160"/>
      <c r="G11" s="160"/>
      <c r="H11" s="160"/>
      <c r="I11" s="160"/>
    </row>
    <row r="12" spans="1:9" ht="20.100000000000001" customHeight="1" x14ac:dyDescent="0.25">
      <c r="A12" s="55"/>
      <c r="B12" s="55" t="s">
        <v>60</v>
      </c>
      <c r="C12" s="95"/>
      <c r="D12" s="55" t="s">
        <v>61</v>
      </c>
      <c r="E12" s="96"/>
      <c r="F12" s="53" t="s">
        <v>62</v>
      </c>
      <c r="G12" s="97"/>
      <c r="H12" s="98"/>
      <c r="I12" s="98"/>
    </row>
    <row r="13" spans="1:9" x14ac:dyDescent="0.25">
      <c r="A13" s="55"/>
      <c r="B13" s="55"/>
      <c r="C13" s="55"/>
      <c r="D13" s="55"/>
      <c r="E13" s="55"/>
      <c r="F13" s="55"/>
      <c r="G13" s="55"/>
      <c r="H13" s="55"/>
      <c r="I13" s="55"/>
    </row>
    <row r="14" spans="1:9" ht="15.75" thickBot="1" x14ac:dyDescent="0.3">
      <c r="A14" s="55"/>
      <c r="B14" s="55"/>
      <c r="C14" s="55"/>
      <c r="D14" s="55"/>
      <c r="E14" s="55"/>
      <c r="F14" s="55"/>
      <c r="G14" s="55"/>
      <c r="H14" s="55"/>
      <c r="I14" s="99" t="str">
        <f>VLOOKUP(D5,zoznamy!C:E,2,FALSE)</f>
        <v>ŠPP</v>
      </c>
    </row>
    <row r="15" spans="1:9" x14ac:dyDescent="0.25">
      <c r="B15" s="139" t="s">
        <v>48</v>
      </c>
      <c r="C15" s="142" t="s">
        <v>98</v>
      </c>
      <c r="D15" s="154" t="s">
        <v>49</v>
      </c>
      <c r="E15" s="142" t="s">
        <v>98</v>
      </c>
      <c r="F15" s="154" t="s">
        <v>50</v>
      </c>
      <c r="G15" s="142" t="s">
        <v>98</v>
      </c>
      <c r="H15" s="148" t="s">
        <v>51</v>
      </c>
      <c r="I15" s="142" t="s">
        <v>98</v>
      </c>
    </row>
    <row r="16" spans="1:9" x14ac:dyDescent="0.25">
      <c r="B16" s="140"/>
      <c r="C16" s="143"/>
      <c r="D16" s="155"/>
      <c r="E16" s="143"/>
      <c r="F16" s="155"/>
      <c r="G16" s="143"/>
      <c r="H16" s="149"/>
      <c r="I16" s="143"/>
    </row>
    <row r="17" spans="1:9" x14ac:dyDescent="0.25">
      <c r="B17" s="140"/>
      <c r="C17" s="143"/>
      <c r="D17" s="155"/>
      <c r="E17" s="143"/>
      <c r="F17" s="155"/>
      <c r="G17" s="143"/>
      <c r="H17" s="149"/>
      <c r="I17" s="143"/>
    </row>
    <row r="18" spans="1:9" ht="15.75" thickBot="1" x14ac:dyDescent="0.3">
      <c r="B18" s="141"/>
      <c r="C18" s="144"/>
      <c r="D18" s="156"/>
      <c r="E18" s="144"/>
      <c r="F18" s="156"/>
      <c r="G18" s="144"/>
      <c r="H18" s="150"/>
      <c r="I18" s="144"/>
    </row>
    <row r="19" spans="1:9" x14ac:dyDescent="0.25">
      <c r="B19" s="100"/>
      <c r="C19" s="101"/>
      <c r="D19" s="101"/>
      <c r="E19" s="102"/>
      <c r="F19" s="103"/>
      <c r="G19" s="103"/>
      <c r="H19" s="162" t="s">
        <v>63</v>
      </c>
      <c r="I19" s="171"/>
    </row>
    <row r="20" spans="1:9" x14ac:dyDescent="0.25">
      <c r="B20" s="100"/>
      <c r="C20" s="101"/>
      <c r="D20" s="101"/>
      <c r="E20" s="102"/>
      <c r="F20" s="103"/>
      <c r="G20" s="103"/>
      <c r="H20" s="163"/>
      <c r="I20" s="172"/>
    </row>
    <row r="21" spans="1:9" x14ac:dyDescent="0.25">
      <c r="B21" s="100"/>
      <c r="C21" s="101"/>
      <c r="D21" s="101"/>
      <c r="E21" s="102"/>
      <c r="F21" s="103"/>
      <c r="G21" s="103"/>
      <c r="H21" s="164"/>
      <c r="I21" s="173"/>
    </row>
    <row r="22" spans="1:9" x14ac:dyDescent="0.25">
      <c r="B22" s="100"/>
      <c r="C22" s="101"/>
      <c r="D22" s="101"/>
      <c r="E22" s="102"/>
      <c r="F22" s="103"/>
      <c r="G22" s="103"/>
      <c r="H22" s="177" t="s">
        <v>64</v>
      </c>
      <c r="I22" s="174"/>
    </row>
    <row r="23" spans="1:9" x14ac:dyDescent="0.25">
      <c r="B23" s="100"/>
      <c r="C23" s="101"/>
      <c r="D23" s="101"/>
      <c r="E23" s="102"/>
      <c r="F23" s="103"/>
      <c r="G23" s="103"/>
      <c r="H23" s="178"/>
      <c r="I23" s="175"/>
    </row>
    <row r="24" spans="1:9" ht="15.75" thickBot="1" x14ac:dyDescent="0.3">
      <c r="B24" s="104"/>
      <c r="C24" s="105"/>
      <c r="D24" s="105"/>
      <c r="E24" s="102"/>
      <c r="F24" s="103"/>
      <c r="G24" s="103"/>
      <c r="H24" s="179"/>
      <c r="I24" s="176"/>
    </row>
    <row r="25" spans="1:9" ht="15.75" thickBot="1" x14ac:dyDescent="0.3">
      <c r="B25" s="79" t="s">
        <v>7</v>
      </c>
      <c r="C25" s="80">
        <f>SUM(C19:C24)</f>
        <v>0</v>
      </c>
      <c r="D25" s="106" t="s">
        <v>7</v>
      </c>
      <c r="E25" s="81">
        <f>SUM(E19:E24)</f>
        <v>0</v>
      </c>
      <c r="F25" s="79" t="s">
        <v>7</v>
      </c>
      <c r="G25" s="82">
        <f>SUM(G19:G24)</f>
        <v>0</v>
      </c>
      <c r="H25" s="79" t="s">
        <v>7</v>
      </c>
      <c r="I25" s="80">
        <f>I19*I22</f>
        <v>0</v>
      </c>
    </row>
    <row r="26" spans="1:9" ht="30" customHeight="1" thickBot="1" x14ac:dyDescent="0.3">
      <c r="B26" s="165" t="s">
        <v>115</v>
      </c>
      <c r="C26" s="166"/>
      <c r="D26" s="166"/>
      <c r="E26" s="167"/>
      <c r="F26" s="168">
        <f>C25+E25+G25+I25</f>
        <v>0</v>
      </c>
      <c r="G26" s="169"/>
      <c r="H26" s="169"/>
      <c r="I26" s="170"/>
    </row>
    <row r="27" spans="1:9" x14ac:dyDescent="0.25">
      <c r="A27" s="55"/>
      <c r="B27" s="55"/>
      <c r="C27" s="55"/>
      <c r="D27" s="55"/>
      <c r="E27" s="55"/>
      <c r="F27" s="55"/>
      <c r="G27" s="55"/>
      <c r="H27" s="55"/>
      <c r="I27" s="55"/>
    </row>
    <row r="28" spans="1:9" x14ac:dyDescent="0.25">
      <c r="A28" s="55"/>
      <c r="B28" s="55" t="s">
        <v>65</v>
      </c>
      <c r="C28" s="110" t="s">
        <v>96</v>
      </c>
      <c r="D28" s="55"/>
      <c r="E28" s="55"/>
      <c r="F28" s="55"/>
      <c r="G28" s="55"/>
      <c r="H28" s="55"/>
      <c r="I28" s="55"/>
    </row>
    <row r="29" spans="1:9" x14ac:dyDescent="0.25">
      <c r="A29" s="55"/>
      <c r="B29" s="55"/>
      <c r="C29" s="55"/>
      <c r="D29" s="55"/>
      <c r="E29" s="55"/>
      <c r="F29" s="55"/>
      <c r="G29" s="55"/>
      <c r="H29" s="55"/>
      <c r="I29" s="55"/>
    </row>
    <row r="30" spans="1:9" x14ac:dyDescent="0.25">
      <c r="A30" s="55"/>
      <c r="B30" s="55"/>
      <c r="C30" s="55"/>
      <c r="D30" s="55"/>
      <c r="E30" s="55"/>
      <c r="F30" s="55"/>
      <c r="G30" s="55"/>
      <c r="H30" s="55"/>
      <c r="I30" s="55"/>
    </row>
    <row r="31" spans="1:9" x14ac:dyDescent="0.25">
      <c r="A31" s="55"/>
      <c r="B31" s="55" t="s">
        <v>52</v>
      </c>
      <c r="C31" s="107"/>
      <c r="D31" s="55"/>
      <c r="E31" s="108"/>
      <c r="F31" s="108"/>
      <c r="G31" s="55"/>
      <c r="H31" s="108"/>
      <c r="I31" s="108"/>
    </row>
    <row r="32" spans="1:9" x14ac:dyDescent="0.25">
      <c r="A32" s="55"/>
      <c r="B32" s="55"/>
      <c r="C32" s="55"/>
      <c r="E32" s="161" t="s">
        <v>70</v>
      </c>
      <c r="F32" s="161"/>
      <c r="G32" s="55"/>
      <c r="H32" s="161" t="s">
        <v>69</v>
      </c>
      <c r="I32" s="161"/>
    </row>
    <row r="33" spans="1:9" x14ac:dyDescent="0.25">
      <c r="A33" s="55"/>
      <c r="B33" s="55"/>
      <c r="C33" s="55"/>
      <c r="D33" s="55"/>
      <c r="E33" s="55"/>
      <c r="F33" s="55"/>
      <c r="G33" s="55"/>
      <c r="H33" s="128"/>
      <c r="I33" s="128"/>
    </row>
    <row r="34" spans="1:9" x14ac:dyDescent="0.25">
      <c r="A34" s="55"/>
      <c r="B34" s="55"/>
      <c r="C34" s="55"/>
      <c r="D34" s="55"/>
      <c r="E34" s="55"/>
      <c r="F34" s="55"/>
      <c r="G34" s="55"/>
      <c r="H34" s="55"/>
      <c r="I34" s="55"/>
    </row>
    <row r="35" spans="1:9" x14ac:dyDescent="0.25">
      <c r="A35" s="55"/>
      <c r="B35" s="55"/>
      <c r="C35" s="55"/>
      <c r="D35" s="55"/>
      <c r="E35" s="55"/>
      <c r="F35" s="55"/>
      <c r="G35" s="55"/>
      <c r="H35" s="55"/>
      <c r="I35" s="55"/>
    </row>
  </sheetData>
  <sheetProtection algorithmName="SHA-512" hashValue="7DIIR4p05nEW1Gh4ZvAWG1DwQpOlprpmA9+EbAw35X761Tf8lg4NK/TM+g5kj5vJEIhUtMSsFwXzGtf6v8qLvQ==" saltValue="5Mm45fji+8HGIpg6JdPyTQ==" spinCount="100000" sheet="1" objects="1" scenarios="1"/>
  <mergeCells count="23">
    <mergeCell ref="E32:F32"/>
    <mergeCell ref="H32:I32"/>
    <mergeCell ref="H33:I33"/>
    <mergeCell ref="E15:E18"/>
    <mergeCell ref="F15:F18"/>
    <mergeCell ref="G15:G18"/>
    <mergeCell ref="H15:H18"/>
    <mergeCell ref="H19:H21"/>
    <mergeCell ref="B26:E26"/>
    <mergeCell ref="F26:I26"/>
    <mergeCell ref="I19:I21"/>
    <mergeCell ref="I22:I24"/>
    <mergeCell ref="H22:H24"/>
    <mergeCell ref="A1:I1"/>
    <mergeCell ref="A3:I3"/>
    <mergeCell ref="B15:B18"/>
    <mergeCell ref="C15:C18"/>
    <mergeCell ref="D15:D18"/>
    <mergeCell ref="I15:I18"/>
    <mergeCell ref="B8:E8"/>
    <mergeCell ref="D5:F5"/>
    <mergeCell ref="C10:I10"/>
    <mergeCell ref="C11:I11"/>
  </mergeCells>
  <pageMargins left="0.7" right="0.7" top="0.75" bottom="0.75" header="0.3" footer="0.3"/>
  <pageSetup paperSize="9" scale="79" fitToWidth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Title="Neplatné zadanie!" error="Vyberte spôsob úhrady zo zoznamu" xr:uid="{00000000-0002-0000-0500-000000000000}">
          <x14:formula1>
            <xm:f>zoznamy!$A$1:$A$4</xm:f>
          </x14:formula1>
          <xm:sqref>C28</xm:sqref>
        </x14:dataValidation>
        <x14:dataValidation type="list" showErrorMessage="1" error="Vyberte pracovisko zo zoznamu" promptTitle="Vyberte pracovisko zo zoznamu" prompt="_x000a_" xr:uid="{00000000-0002-0000-0500-000001000000}">
          <x14:formula1>
            <xm:f>zoznamy!$C$1:$C$15</xm:f>
          </x14:formula1>
          <xm:sqref>D5:F5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7"/>
  <sheetViews>
    <sheetView workbookViewId="0">
      <selection activeCell="C17" sqref="C17"/>
    </sheetView>
  </sheetViews>
  <sheetFormatPr defaultRowHeight="15" x14ac:dyDescent="0.25"/>
  <cols>
    <col min="1" max="1" width="16.42578125" bestFit="1" customWidth="1"/>
    <col min="3" max="3" width="68" customWidth="1"/>
    <col min="4" max="4" width="16.5703125" bestFit="1" customWidth="1"/>
    <col min="5" max="5" width="39.5703125" customWidth="1"/>
  </cols>
  <sheetData>
    <row r="1" spans="1:5" x14ac:dyDescent="0.25">
      <c r="A1" s="17" t="s">
        <v>96</v>
      </c>
      <c r="C1" s="17" t="s">
        <v>97</v>
      </c>
      <c r="D1" s="17" t="s">
        <v>99</v>
      </c>
      <c r="E1" s="17" t="s">
        <v>100</v>
      </c>
    </row>
    <row r="2" spans="1:5" x14ac:dyDescent="0.25">
      <c r="A2" t="s">
        <v>66</v>
      </c>
      <c r="C2" t="s">
        <v>71</v>
      </c>
      <c r="D2" t="s">
        <v>29</v>
      </c>
      <c r="E2" t="s">
        <v>144</v>
      </c>
    </row>
    <row r="3" spans="1:5" x14ac:dyDescent="0.25">
      <c r="A3" t="s">
        <v>67</v>
      </c>
      <c r="C3" t="s">
        <v>140</v>
      </c>
      <c r="D3" t="s">
        <v>75</v>
      </c>
      <c r="E3" t="s">
        <v>144</v>
      </c>
    </row>
    <row r="4" spans="1:5" x14ac:dyDescent="0.25">
      <c r="A4" t="s">
        <v>68</v>
      </c>
      <c r="C4" t="s">
        <v>72</v>
      </c>
      <c r="D4" t="s">
        <v>76</v>
      </c>
      <c r="E4" t="s">
        <v>141</v>
      </c>
    </row>
    <row r="5" spans="1:5" x14ac:dyDescent="0.25">
      <c r="C5" t="s">
        <v>73</v>
      </c>
      <c r="D5" t="s">
        <v>77</v>
      </c>
      <c r="E5" s="21" t="s">
        <v>145</v>
      </c>
    </row>
    <row r="6" spans="1:5" x14ac:dyDescent="0.25">
      <c r="C6" t="s">
        <v>74</v>
      </c>
      <c r="D6" t="s">
        <v>78</v>
      </c>
      <c r="E6" s="21" t="s">
        <v>146</v>
      </c>
    </row>
    <row r="7" spans="1:5" x14ac:dyDescent="0.25">
      <c r="C7" t="s">
        <v>94</v>
      </c>
      <c r="D7" t="s">
        <v>79</v>
      </c>
      <c r="E7" s="21" t="s">
        <v>147</v>
      </c>
    </row>
    <row r="8" spans="1:5" x14ac:dyDescent="0.25">
      <c r="C8" t="s">
        <v>80</v>
      </c>
      <c r="D8" t="s">
        <v>87</v>
      </c>
      <c r="E8" s="21" t="s">
        <v>95</v>
      </c>
    </row>
    <row r="9" spans="1:5" x14ac:dyDescent="0.25">
      <c r="A9" s="18" t="s">
        <v>113</v>
      </c>
      <c r="C9" t="s">
        <v>81</v>
      </c>
      <c r="D9" t="s">
        <v>88</v>
      </c>
      <c r="E9" s="21" t="s">
        <v>95</v>
      </c>
    </row>
    <row r="10" spans="1:5" x14ac:dyDescent="0.25">
      <c r="A10" t="s">
        <v>101</v>
      </c>
      <c r="C10" t="s">
        <v>82</v>
      </c>
      <c r="D10" t="s">
        <v>89</v>
      </c>
      <c r="E10" s="21" t="s">
        <v>148</v>
      </c>
    </row>
    <row r="11" spans="1:5" x14ac:dyDescent="0.25">
      <c r="A11" t="s">
        <v>102</v>
      </c>
      <c r="C11" t="s">
        <v>83</v>
      </c>
      <c r="D11" t="s">
        <v>90</v>
      </c>
      <c r="E11" s="21" t="s">
        <v>150</v>
      </c>
    </row>
    <row r="12" spans="1:5" x14ac:dyDescent="0.25">
      <c r="A12" t="s">
        <v>103</v>
      </c>
      <c r="C12" s="43" t="s">
        <v>136</v>
      </c>
      <c r="D12" t="s">
        <v>86</v>
      </c>
      <c r="E12" s="21" t="s">
        <v>149</v>
      </c>
    </row>
    <row r="13" spans="1:5" x14ac:dyDescent="0.25">
      <c r="A13" t="s">
        <v>104</v>
      </c>
      <c r="C13" t="s">
        <v>151</v>
      </c>
      <c r="D13" t="s">
        <v>91</v>
      </c>
      <c r="E13" s="21"/>
    </row>
    <row r="14" spans="1:5" x14ac:dyDescent="0.25">
      <c r="A14" t="s">
        <v>105</v>
      </c>
      <c r="C14" t="s">
        <v>84</v>
      </c>
      <c r="D14" t="s">
        <v>92</v>
      </c>
      <c r="E14" s="21" t="s">
        <v>116</v>
      </c>
    </row>
    <row r="15" spans="1:5" x14ac:dyDescent="0.25">
      <c r="A15" t="s">
        <v>106</v>
      </c>
      <c r="C15" t="s">
        <v>85</v>
      </c>
      <c r="D15" t="s">
        <v>93</v>
      </c>
      <c r="E15" s="21" t="s">
        <v>117</v>
      </c>
    </row>
    <row r="16" spans="1:5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3" spans="1:1" x14ac:dyDescent="0.25">
      <c r="A23" s="19" t="s">
        <v>114</v>
      </c>
    </row>
    <row r="24" spans="1:1" x14ac:dyDescent="0.25">
      <c r="A24" s="20">
        <v>2022</v>
      </c>
    </row>
    <row r="25" spans="1:1" x14ac:dyDescent="0.25">
      <c r="A25" s="20">
        <v>2023</v>
      </c>
    </row>
    <row r="26" spans="1:1" x14ac:dyDescent="0.25">
      <c r="A26" s="20">
        <v>2024</v>
      </c>
    </row>
    <row r="27" spans="1:1" x14ac:dyDescent="0.25">
      <c r="A27" s="20">
        <v>2025</v>
      </c>
    </row>
  </sheetData>
  <phoneticPr fontId="12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e093cfc-d629-4e79-b46e-a58f94b4c6f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DEF2837115F7458D4DDBE51A229506" ma:contentTypeVersion="11" ma:contentTypeDescription="Create a new document." ma:contentTypeScope="" ma:versionID="bcd18f31161133c361300079ca21b8dc">
  <xsd:schema xmlns:xsd="http://www.w3.org/2001/XMLSchema" xmlns:xs="http://www.w3.org/2001/XMLSchema" xmlns:p="http://schemas.microsoft.com/office/2006/metadata/properties" xmlns:ns3="de093cfc-d629-4e79-b46e-a58f94b4c6fc" targetNamespace="http://schemas.microsoft.com/office/2006/metadata/properties" ma:root="true" ma:fieldsID="4a21c557b07e09bc880cba5d7e8c34b4" ns3:_="">
    <xsd:import namespace="de093cfc-d629-4e79-b46e-a58f94b4c6f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SearchProperties" minOccurs="0"/>
                <xsd:element ref="ns3:MediaServiceObjectDetectorVersion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093cfc-d629-4e79-b46e-a58f94b4c6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0FAC4D-A62B-4B6C-AC48-0975CB8930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EA2CCB-2BF0-4D4F-96A5-DEF3FDC3AB1F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de093cfc-d629-4e79-b46e-a58f94b4c6fc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E5EA4DD-DA7B-4372-B29D-DD550330B8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093cfc-d629-4e79-b46e-a58f94b4c6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4</vt:i4>
      </vt:variant>
    </vt:vector>
  </HeadingPairs>
  <TitlesOfParts>
    <vt:vector size="11" baseType="lpstr">
      <vt:lpstr>Príloha č.1 (2)</vt:lpstr>
      <vt:lpstr>Návod</vt:lpstr>
      <vt:lpstr>1.krok_Vyúčtovanie</vt:lpstr>
      <vt:lpstr>2.krok_Príloha č.1</vt:lpstr>
      <vt:lpstr>3.krok_Príloha č. 2</vt:lpstr>
      <vt:lpstr>Príloha č. 3</vt:lpstr>
      <vt:lpstr>zoznamy</vt:lpstr>
      <vt:lpstr>'1.krok_Vyúčtovanie'!Názvy_tlače</vt:lpstr>
      <vt:lpstr>'2.krok_Príloha č.1'!Oblasť_tlače</vt:lpstr>
      <vt:lpstr>'3.krok_Príloha č. 2'!Oblasť_tlače</vt:lpstr>
      <vt:lpstr>'Príloha č.1 (2)'!Oblasť_tlače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Vladimírová Mária, Ing.</dc:creator>
  <cp:lastModifiedBy>Vladimírová Mária, Ing.</cp:lastModifiedBy>
  <cp:lastPrinted>2024-02-14T09:08:46Z</cp:lastPrinted>
  <dcterms:created xsi:type="dcterms:W3CDTF">2022-05-18T11:17:12Z</dcterms:created>
  <dcterms:modified xsi:type="dcterms:W3CDTF">2024-02-14T09:09:17Z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0x010100C1DEF2837115F7458D4DDBE51A229506</vt:lpwstr>
  </property>
</Properties>
</file>